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 G702" sheetId="1" r:id="rId5"/>
    <sheet state="visible" name=" G703" sheetId="2" r:id="rId6"/>
  </sheets>
  <definedNames/>
  <calcPr/>
</workbook>
</file>

<file path=xl/sharedStrings.xml><?xml version="1.0" encoding="utf-8"?>
<sst xmlns="http://schemas.openxmlformats.org/spreadsheetml/2006/main" count="116" uniqueCount="112">
  <si>
    <t>AIA DOCUMENT G702</t>
  </si>
  <si>
    <t>@</t>
  </si>
  <si>
    <t xml:space="preserve">                                                                            EXHIBIT "D" PAYSCHEDULE</t>
  </si>
  <si>
    <t>APPLICATION AND CERTIFICATION FOR PAYMENT</t>
  </si>
  <si>
    <t>PAGE 1 OF 2</t>
  </si>
  <si>
    <t xml:space="preserve">                                                                                  NAme Work</t>
  </si>
  <si>
    <t>TO CONTRACTOR:</t>
  </si>
  <si>
    <t xml:space="preserve">JOB </t>
  </si>
  <si>
    <t>PROJECT:</t>
  </si>
  <si>
    <t>APPLICATION NO:</t>
  </si>
  <si>
    <t>Distribution to:</t>
  </si>
  <si>
    <t>Koester Constrution</t>
  </si>
  <si>
    <t>SUBCONTRACTOR</t>
  </si>
  <si>
    <t>APPLICATION DATE:</t>
  </si>
  <si>
    <t>RETAINAGE MATERIAL:</t>
  </si>
  <si>
    <t>N/A</t>
  </si>
  <si>
    <t>OWNER</t>
  </si>
  <si>
    <t>ADDRESS</t>
  </si>
  <si>
    <t>RETAINAGE LABOR:</t>
  </si>
  <si>
    <t>PERIOD TO:</t>
  </si>
  <si>
    <t>Contract</t>
  </si>
  <si>
    <t>ARCHITECT</t>
  </si>
  <si>
    <t>TELEPHONE</t>
  </si>
  <si>
    <t>FROM SUBCONTRACTOR:</t>
  </si>
  <si>
    <t>Labor</t>
  </si>
  <si>
    <t>SUBCONTRACT FOR:</t>
  </si>
  <si>
    <t>X</t>
  </si>
  <si>
    <t>CONTRACTOR</t>
  </si>
  <si>
    <t>CONTACT</t>
  </si>
  <si>
    <t>Material</t>
  </si>
  <si>
    <t>SUBCONTRACT DATE:</t>
  </si>
  <si>
    <t>PROJECT NOS:</t>
  </si>
  <si>
    <t>COST</t>
  </si>
  <si>
    <t>DESCRIPTION</t>
  </si>
  <si>
    <t>SURVEY</t>
  </si>
  <si>
    <t>Unit</t>
  </si>
  <si>
    <t>TOTAL</t>
  </si>
  <si>
    <t>CHANGE</t>
  </si>
  <si>
    <t>REVISED</t>
  </si>
  <si>
    <t>PAID</t>
  </si>
  <si>
    <t>SUBCONTRACTOR'S APPLICATION FOR PAYMENT</t>
  </si>
  <si>
    <t>PREVIOUS</t>
  </si>
  <si>
    <t>THIS</t>
  </si>
  <si>
    <t>The undersigned Subcontractor certifies that to the best of the Subcontractor's knowledge,</t>
  </si>
  <si>
    <t>RETAINAGE</t>
  </si>
  <si>
    <t>Application is made for payment, as shown below, in connection with the Contract.</t>
  </si>
  <si>
    <t>information and belief the Work covered by this Application for Payment has been completed</t>
  </si>
  <si>
    <t>CODE</t>
  </si>
  <si>
    <t>Continuation Sheet, AIA Document G703, is attached.</t>
  </si>
  <si>
    <t>in accordance with the Subcontract Documents, that all amounts have been paid by the Subcontractor</t>
  </si>
  <si>
    <t>UNIT</t>
  </si>
  <si>
    <t>Price</t>
  </si>
  <si>
    <t>AMOUNT</t>
  </si>
  <si>
    <t>ORDERS</t>
  </si>
  <si>
    <t>for Work for which previous Certificates for Payment were issued and payments received</t>
  </si>
  <si>
    <t>TO DATE</t>
  </si>
  <si>
    <t>DRAWS</t>
  </si>
  <si>
    <t>PERIOD</t>
  </si>
  <si>
    <t>from the Contractor, and that current payment shown herein is now due.</t>
  </si>
  <si>
    <t>1.  ORIGINAL SUBCONTRACT SUM . . . . . . . . . . . . . . . . . . . . .$</t>
  </si>
  <si>
    <t>Leasing/Amenity</t>
  </si>
  <si>
    <t>2.  Net change by Change Orders. . . . . . . . . . . . . . . . . . . . . . .$</t>
  </si>
  <si>
    <t>SUBCONTRACTOR:</t>
  </si>
  <si>
    <t>J&amp;F INTERIOR INC</t>
  </si>
  <si>
    <t>3.  SUBCONTRACT SUM TO DATE (Line 1 ± 2) . . . . . . . . . . . . .$</t>
  </si>
  <si>
    <t>_________________________________________</t>
  </si>
  <si>
    <t>4.  TOTAL COMPLETED &amp; STORED TO DATE. . . . . . . . . .  $</t>
  </si>
  <si>
    <t>(Column G on G703)</t>
  </si>
  <si>
    <t>By: ______________________________________________________</t>
  </si>
  <si>
    <t>Building  - 1st Floor - Door Entry</t>
  </si>
  <si>
    <t xml:space="preserve">Date:  </t>
  </si>
  <si>
    <t>5.  RETAINAGE:</t>
  </si>
  <si>
    <t>a.</t>
  </si>
  <si>
    <t>% of Completed Work  $</t>
  </si>
  <si>
    <t>State of:</t>
  </si>
  <si>
    <t>County of:</t>
  </si>
  <si>
    <t>(Column D + E on G703)</t>
  </si>
  <si>
    <t>Subscribed and sworn to before me this</t>
  </si>
  <si>
    <t>_____________ Day Of ________________, 20___</t>
  </si>
  <si>
    <t>Building  - 1st Floor - Cabinet</t>
  </si>
  <si>
    <t>b.</t>
  </si>
  <si>
    <t>% of Stored Material  $</t>
  </si>
  <si>
    <t>Notary Public:</t>
  </si>
  <si>
    <t>(Column F on G703)</t>
  </si>
  <si>
    <t>Building  - 1st Floor - Interior Trim</t>
  </si>
  <si>
    <t>My Commission expires:</t>
  </si>
  <si>
    <t>Total Retainage (Lines 5a + 5b or</t>
  </si>
  <si>
    <t>$</t>
  </si>
  <si>
    <t>Building  - 1st Floor - Hardware</t>
  </si>
  <si>
    <t>Total in Column I of G703) . . . . . . . . . . . . . . . . . . . .$</t>
  </si>
  <si>
    <t>6.  TOTAL EARNED LESS RETAINAGE. . . . . . . . . . . . . . . . $</t>
  </si>
  <si>
    <t>(Line 4 Less Line 5 Total)</t>
  </si>
  <si>
    <t>7.  LESS PREVIOUS CERTIFICATES FOR</t>
  </si>
  <si>
    <t>PAYMENT (Line 6 from prior Certificate) . . . . . . . . . . . $</t>
  </si>
  <si>
    <t>8.  CURRENT PAYMENT DUE . . . . . . . . . . . . . . . . . . . . . . $</t>
  </si>
  <si>
    <t>9.  BALANCE TO FINISH, INCLUDING RETAINAGE. . . . . .  $</t>
  </si>
  <si>
    <t>(Line 3 less Line 6)</t>
  </si>
  <si>
    <t>CHANGE ORDER SUMMARY</t>
  </si>
  <si>
    <t>ADDITIONS</t>
  </si>
  <si>
    <t>DEDUCTIONS</t>
  </si>
  <si>
    <t>Total changes approved</t>
  </si>
  <si>
    <t>in previous months by Owner</t>
  </si>
  <si>
    <t>Total approved this Month</t>
  </si>
  <si>
    <t>TOTALS</t>
  </si>
  <si>
    <t>NET CHANGES by Change Order</t>
  </si>
  <si>
    <t>AIA DOCUMENT G702 · APPLICATION AND CERTIFICATION FOR PAYMENT · 1992 EDITION · AIA  · ©1992</t>
  </si>
  <si>
    <t>THE AMERICAN INSTITUTE OF ARCHITECTS, 1735 NEW YORK AVE., N.W., WASHINGTON, DC 20006-5292</t>
  </si>
  <si>
    <t>SUBTOTAL</t>
  </si>
  <si>
    <t>TOTAL CONTRACT AMOUNT</t>
  </si>
  <si>
    <t>Options: Not Included in Contract. Must be Change Order Approved.</t>
  </si>
  <si>
    <t>NET THIS PERIOD</t>
  </si>
  <si>
    <t>NET TO 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</si>
</sst>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yy"/>
    <numFmt numFmtId="165" formatCode="&quot;$&quot;#,##0"/>
    <numFmt numFmtId="166" formatCode="&quot;$&quot;#,##0.00"/>
  </numFmts>
  <fonts count="38">
    <font>
      <sz val="10.0"/>
      <color rgb="FF000000"/>
      <name val="Arial"/>
      <scheme val="minor"/>
    </font>
    <font>
      <b/>
      <sz val="16.0"/>
      <color rgb="FF000000"/>
      <name val="Arial"/>
    </font>
    <font>
      <sz val="12.0"/>
      <color rgb="FF000000"/>
      <name val="Arial"/>
    </font>
    <font>
      <b/>
      <sz val="18.0"/>
      <color rgb="FF000000"/>
      <name val="Arial"/>
    </font>
    <font>
      <b/>
      <sz val="14.0"/>
      <color rgb="FF000000"/>
      <name val="Arial"/>
    </font>
    <font>
      <i/>
      <sz val="12.0"/>
      <color rgb="FF000000"/>
      <name val="Arial"/>
    </font>
    <font>
      <sz val="7.0"/>
      <color rgb="FF000000"/>
      <name val="Arial"/>
    </font>
    <font>
      <sz val="7.0"/>
      <color rgb="FF0000FF"/>
      <name val="Arial"/>
    </font>
    <font>
      <b/>
      <color rgb="FF000000"/>
      <name val="&quot;Times New Roman&quot;"/>
    </font>
    <font>
      <b/>
      <sz val="12.0"/>
      <color rgb="FF000000"/>
      <name val="Arial"/>
    </font>
    <font>
      <b/>
      <sz val="10.0"/>
      <color rgb="FF0000FF"/>
      <name val="Arial"/>
    </font>
    <font>
      <sz val="14.0"/>
      <color rgb="FF000000"/>
      <name val="Arial"/>
    </font>
    <font>
      <sz val="12.0"/>
      <color rgb="FF0000FF"/>
      <name val="&quot;Arial MT&quot;"/>
    </font>
    <font>
      <b/>
      <sz val="14.0"/>
      <color rgb="FF0000FF"/>
      <name val="Arial"/>
    </font>
    <font>
      <b/>
      <sz val="12.0"/>
      <color rgb="FF000000"/>
      <name val="&quot;Arial MT&quot;"/>
    </font>
    <font>
      <b/>
      <sz val="14.0"/>
      <color rgb="FF000000"/>
      <name val="&quot;Times New Roman&quot;"/>
    </font>
    <font>
      <b/>
      <sz val="12.0"/>
      <color rgb="FF0000FF"/>
      <name val="&quot;Times New Roman&quot;"/>
    </font>
    <font>
      <b/>
      <sz val="12.0"/>
      <color rgb="FF0000FF"/>
      <name val="&quot;Arial MT&quot;"/>
    </font>
    <font>
      <color rgb="FF000000"/>
      <name val="&quot;Times New Roman&quot;"/>
    </font>
    <font>
      <color rgb="FF0000FF"/>
      <name val="Arial"/>
    </font>
    <font>
      <b/>
      <sz val="11.0"/>
      <color rgb="FF0000FF"/>
      <name val="&quot;Arial MT&quot;"/>
    </font>
    <font>
      <b/>
      <sz val="12.0"/>
      <color rgb="FF0000FF"/>
      <name val="Arial"/>
    </font>
    <font>
      <b/>
      <strike/>
      <color rgb="FF000000"/>
      <name val="&quot;Times New Roman&quot;"/>
    </font>
    <font>
      <sz val="9.0"/>
      <color rgb="FF000000"/>
      <name val="&quot;Times New Roman&quot;"/>
    </font>
    <font>
      <b/>
      <sz val="9.0"/>
      <color rgb="FF000000"/>
      <name val="&quot;Times New Roman&quot;"/>
    </font>
    <font>
      <color theme="1"/>
      <name val="Arial"/>
    </font>
    <font>
      <sz val="12.0"/>
      <color theme="1"/>
      <name val="Arial"/>
    </font>
    <font>
      <sz val="9.0"/>
      <color rgb="FF0000FF"/>
      <name val="&quot;Times New Roman&quot;"/>
    </font>
    <font>
      <b/>
      <sz val="9.0"/>
      <color rgb="FF0000FF"/>
      <name val="&quot;Times New Roman&quot;"/>
    </font>
    <font>
      <b/>
      <strike/>
      <sz val="14.0"/>
      <color rgb="FF000000"/>
      <name val="Arial"/>
    </font>
    <font>
      <strike/>
      <sz val="8.0"/>
      <color rgb="FF000000"/>
      <name val="Arial"/>
    </font>
    <font>
      <b/>
      <sz val="12.0"/>
      <color theme="1"/>
      <name val="Arial"/>
    </font>
    <font>
      <strike/>
      <sz val="9.0"/>
      <color rgb="FF000000"/>
      <name val="&quot;Times New Roman&quot;"/>
    </font>
    <font>
      <b/>
      <sz val="9.0"/>
      <color rgb="FFFF0000"/>
      <name val="&quot;Times New Roman&quot;"/>
    </font>
    <font>
      <strike/>
      <sz val="9.0"/>
      <color rgb="FF0000FF"/>
      <name val="&quot;Times New Roman&quot;"/>
    </font>
    <font>
      <i/>
      <strike/>
      <sz val="9.0"/>
      <color rgb="FF000000"/>
      <name val="&quot;Times New Roman&quot;"/>
    </font>
    <font>
      <sz val="9.0"/>
      <color rgb="FFFF0000"/>
      <name val="&quot;Times New Roman&quot;"/>
    </font>
    <font>
      <sz val="6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A4C2F4"/>
        <bgColor rgb="FFA4C2F4"/>
      </patternFill>
    </fill>
    <fill>
      <patternFill patternType="solid">
        <fgColor rgb="FFFFFF00"/>
        <bgColor rgb="FFFFFF00"/>
      </patternFill>
    </fill>
    <fill>
      <patternFill patternType="solid">
        <fgColor rgb="FF93C47D"/>
        <bgColor rgb="FF93C47D"/>
      </patternFill>
    </fill>
  </fills>
  <borders count="15">
    <border/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5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horizontal="right" readingOrder="0" shrinkToFit="0" vertical="bottom" wrapText="0"/>
    </xf>
    <xf borderId="0" fillId="0" fontId="6" numFmtId="0" xfId="0" applyAlignment="1" applyFont="1">
      <alignment shrinkToFit="0" vertical="bottom" wrapText="0"/>
    </xf>
    <xf borderId="0" fillId="0" fontId="7" numFmtId="0" xfId="0" applyAlignment="1" applyFont="1">
      <alignment shrinkToFit="0" vertical="bottom" wrapText="0"/>
    </xf>
    <xf borderId="1" fillId="0" fontId="2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8" numFmtId="0" xfId="0" applyAlignment="1" applyFont="1">
      <alignment readingOrder="0" shrinkToFit="0" vertical="bottom" wrapText="0"/>
    </xf>
    <xf borderId="0" fillId="0" fontId="9" numFmtId="0" xfId="0" applyAlignment="1" applyFont="1">
      <alignment horizontal="left" readingOrder="0" shrinkToFit="0" vertical="bottom" wrapText="0"/>
    </xf>
    <xf borderId="0" fillId="0" fontId="8" numFmtId="0" xfId="0" applyAlignment="1" applyFont="1">
      <alignment horizontal="left" readingOrder="0" shrinkToFit="0" vertical="bottom" wrapText="0"/>
    </xf>
    <xf borderId="0" fillId="0" fontId="4" numFmtId="0" xfId="0" applyAlignment="1" applyFont="1">
      <alignment horizontal="left" shrinkToFit="0" vertical="bottom" wrapText="0"/>
    </xf>
    <xf borderId="0" fillId="0" fontId="10" numFmtId="0" xfId="0" applyAlignment="1" applyFont="1">
      <alignment readingOrder="0" shrinkToFit="0" vertical="bottom" wrapText="0"/>
    </xf>
    <xf borderId="0" fillId="0" fontId="11" numFmtId="0" xfId="0" applyAlignment="1" applyFont="1">
      <alignment shrinkToFit="0" vertical="bottom" wrapText="0"/>
    </xf>
    <xf borderId="0" fillId="0" fontId="12" numFmtId="0" xfId="0" applyAlignment="1" applyFont="1">
      <alignment shrinkToFit="0" vertical="bottom" wrapText="0"/>
    </xf>
    <xf borderId="0" fillId="0" fontId="13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8" numFmtId="0" xfId="0" applyAlignment="1" applyFont="1">
      <alignment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14" numFmtId="0" xfId="0" applyAlignment="1" applyFont="1">
      <alignment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0" fontId="15" numFmtId="0" xfId="0" applyAlignment="1" applyFont="1">
      <alignment readingOrder="0" shrinkToFit="0" vertical="bottom" wrapText="0"/>
    </xf>
    <xf borderId="0" fillId="0" fontId="9" numFmtId="0" xfId="0" applyAlignment="1" applyFont="1">
      <alignment horizontal="left" shrinkToFit="0" vertical="bottom" wrapText="0"/>
    </xf>
    <xf borderId="0" fillId="0" fontId="13" numFmtId="0" xfId="0" applyAlignment="1" applyFont="1">
      <alignment shrinkToFit="0" vertical="bottom" wrapText="0"/>
    </xf>
    <xf borderId="0" fillId="0" fontId="9" numFmtId="0" xfId="0" applyAlignment="1" applyFont="1">
      <alignment horizontal="right" readingOrder="0" shrinkToFit="0" vertical="bottom" wrapText="0"/>
    </xf>
    <xf borderId="0" fillId="0" fontId="16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17" numFmtId="0" xfId="0" applyAlignment="1" applyFont="1">
      <alignment horizontal="center" shrinkToFit="0" vertical="bottom" wrapText="0"/>
    </xf>
    <xf borderId="0" fillId="0" fontId="9" numFmtId="0" xfId="0" applyAlignment="1" applyFont="1">
      <alignment horizontal="right" shrinkToFit="0" vertical="bottom" wrapText="0"/>
    </xf>
    <xf borderId="0" fillId="0" fontId="9" numFmtId="164" xfId="0" applyAlignment="1" applyFont="1" applyNumberFormat="1">
      <alignment horizontal="center" readingOrder="0"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2" fillId="0" fontId="18" numFmtId="0" xfId="0" applyAlignment="1" applyBorder="1" applyFont="1">
      <alignment horizontal="center" shrinkToFit="0" vertical="bottom" wrapText="0"/>
    </xf>
    <xf borderId="0" fillId="0" fontId="14" numFmtId="0" xfId="0" applyAlignment="1" applyFont="1">
      <alignment horizontal="center" shrinkToFit="0" vertical="bottom" wrapText="0"/>
    </xf>
    <xf borderId="0" fillId="0" fontId="19" numFmtId="0" xfId="0" applyAlignment="1" applyFont="1">
      <alignment shrinkToFit="0" vertical="bottom" wrapText="0"/>
    </xf>
    <xf borderId="0" fillId="0" fontId="16" numFmtId="0" xfId="0" applyAlignment="1" applyFont="1">
      <alignment horizontal="right" shrinkToFit="0" vertical="bottom" wrapText="0"/>
    </xf>
    <xf borderId="0" fillId="0" fontId="20" numFmtId="0" xfId="0" applyAlignment="1" applyFont="1">
      <alignment horizontal="center" shrinkToFit="0" vertical="bottom" wrapText="0"/>
    </xf>
    <xf borderId="0" fillId="0" fontId="21" numFmtId="164" xfId="0" applyAlignment="1" applyFont="1" applyNumberFormat="1">
      <alignment horizontal="center" readingOrder="0" shrinkToFit="0" vertical="bottom" wrapText="0"/>
    </xf>
    <xf borderId="2" fillId="0" fontId="2" numFmtId="0" xfId="0" applyAlignment="1" applyBorder="1" applyFont="1">
      <alignment shrinkToFit="0" vertical="bottom" wrapText="0"/>
    </xf>
    <xf borderId="0" fillId="0" fontId="2" numFmtId="9" xfId="0" applyAlignment="1" applyFont="1" applyNumberFormat="1">
      <alignment horizontal="center" readingOrder="0" shrinkToFit="0" vertical="bottom" wrapText="0"/>
    </xf>
    <xf borderId="0" fillId="0" fontId="17" numFmtId="0" xfId="0" applyAlignment="1" applyFont="1">
      <alignment shrinkToFit="0" vertical="bottom" wrapText="0"/>
    </xf>
    <xf borderId="0" fillId="0" fontId="22" numFmtId="0" xfId="0" applyAlignment="1" applyFont="1">
      <alignment shrinkToFit="0" vertical="bottom" wrapText="0"/>
    </xf>
    <xf borderId="0" fillId="0" fontId="21" numFmtId="0" xfId="0" applyAlignment="1" applyFont="1">
      <alignment shrinkToFit="0" vertical="bottom" wrapText="0"/>
    </xf>
    <xf borderId="2" fillId="0" fontId="2" numFmtId="0" xfId="0" applyAlignment="1" applyBorder="1" applyFont="1">
      <alignment readingOrder="0" shrinkToFit="0" vertical="bottom" wrapText="0"/>
    </xf>
    <xf borderId="0" fillId="0" fontId="21" numFmtId="0" xfId="0" applyAlignment="1" applyFont="1">
      <alignment horizontal="center" shrinkToFit="0" vertical="bottom" wrapText="0"/>
    </xf>
    <xf borderId="3" fillId="2" fontId="9" numFmtId="0" xfId="0" applyAlignment="1" applyBorder="1" applyFill="1" applyFont="1">
      <alignment horizontal="center" readingOrder="0" shrinkToFit="0" vertical="bottom" wrapText="0"/>
    </xf>
    <xf borderId="4" fillId="0" fontId="2" numFmtId="0" xfId="0" applyAlignment="1" applyBorder="1" applyFont="1">
      <alignment shrinkToFit="0" vertical="bottom" wrapText="0"/>
    </xf>
    <xf borderId="0" fillId="0" fontId="9" numFmtId="0" xfId="0" applyAlignment="1" applyFont="1">
      <alignment readingOrder="0" shrinkToFit="0" vertical="bottom" wrapText="0"/>
    </xf>
    <xf borderId="0" fillId="0" fontId="23" numFmtId="0" xfId="0" applyAlignment="1" applyFont="1">
      <alignment readingOrder="0" shrinkToFit="0" vertical="bottom" wrapText="0"/>
    </xf>
    <xf borderId="0" fillId="0" fontId="23" numFmtId="0" xfId="0" applyAlignment="1" applyFont="1">
      <alignment shrinkToFit="0" vertical="bottom" wrapText="0"/>
    </xf>
    <xf borderId="5" fillId="2" fontId="9" numFmtId="0" xfId="0" applyAlignment="1" applyBorder="1" applyFont="1">
      <alignment horizontal="center" readingOrder="0" shrinkToFit="0" vertical="bottom" wrapText="0"/>
    </xf>
    <xf borderId="5" fillId="2" fontId="9" numFmtId="0" xfId="0" applyAlignment="1" applyBorder="1" applyFont="1">
      <alignment horizontal="center" shrinkToFit="0" vertical="bottom" wrapText="0"/>
    </xf>
    <xf borderId="0" fillId="0" fontId="24" numFmtId="0" xfId="0" applyAlignment="1" applyFont="1">
      <alignment shrinkToFit="0" vertical="bottom" wrapText="0"/>
    </xf>
    <xf borderId="6" fillId="0" fontId="2" numFmtId="0" xfId="0" applyAlignment="1" applyBorder="1" applyFont="1">
      <alignment horizontal="center" shrinkToFit="0" vertical="bottom" wrapText="0"/>
    </xf>
    <xf borderId="2" fillId="0" fontId="9" numFmtId="0" xfId="0" applyAlignment="1" applyBorder="1" applyFont="1">
      <alignment horizontal="left" shrinkToFit="0" vertical="bottom" wrapText="0"/>
    </xf>
    <xf borderId="2" fillId="0" fontId="2" numFmtId="0" xfId="0" applyAlignment="1" applyBorder="1" applyFont="1">
      <alignment horizontal="right" shrinkToFit="0" vertical="bottom" wrapText="0"/>
    </xf>
    <xf borderId="7" fillId="0" fontId="2" numFmtId="0" xfId="0" applyAlignment="1" applyBorder="1" applyFont="1">
      <alignment horizontal="center" shrinkToFit="0" vertical="bottom" wrapText="0"/>
    </xf>
    <xf borderId="8" fillId="0" fontId="2" numFmtId="0" xfId="0" applyAlignment="1" applyBorder="1" applyFont="1">
      <alignment horizontal="center" shrinkToFit="0" vertical="bottom" wrapText="0"/>
    </xf>
    <xf borderId="9" fillId="0" fontId="24" numFmtId="4" xfId="0" applyAlignment="1" applyBorder="1" applyFont="1" applyNumberFormat="1">
      <alignment horizontal="right" readingOrder="0" shrinkToFit="0" vertical="bottom" wrapText="0"/>
    </xf>
    <xf borderId="10" fillId="0" fontId="25" numFmtId="0" xfId="0" applyAlignment="1" applyBorder="1" applyFont="1">
      <alignment vertical="bottom"/>
    </xf>
    <xf borderId="2" fillId="0" fontId="26" numFmtId="0" xfId="0" applyAlignment="1" applyBorder="1" applyFont="1">
      <alignment vertical="bottom"/>
    </xf>
    <xf borderId="2" fillId="0" fontId="25" numFmtId="0" xfId="0" applyAlignment="1" applyBorder="1" applyFont="1">
      <alignment vertical="bottom"/>
    </xf>
    <xf borderId="2" fillId="0" fontId="25" numFmtId="165" xfId="0" applyAlignment="1" applyBorder="1" applyFont="1" applyNumberFormat="1">
      <alignment vertical="bottom"/>
    </xf>
    <xf borderId="9" fillId="0" fontId="24" numFmtId="166" xfId="0" applyAlignment="1" applyBorder="1" applyFont="1" applyNumberFormat="1">
      <alignment horizontal="right" readingOrder="0" shrinkToFit="0" vertical="bottom" wrapText="0"/>
    </xf>
    <xf borderId="2" fillId="0" fontId="25" numFmtId="166" xfId="0" applyAlignment="1" applyBorder="1" applyFont="1" applyNumberFormat="1">
      <alignment vertical="bottom"/>
    </xf>
    <xf borderId="0" fillId="0" fontId="23" numFmtId="0" xfId="0" applyAlignment="1" applyFont="1">
      <alignment horizontal="center" readingOrder="0" shrinkToFit="0" vertical="bottom" wrapText="0"/>
    </xf>
    <xf borderId="7" fillId="0" fontId="26" numFmtId="166" xfId="0" applyAlignment="1" applyBorder="1" applyFont="1" applyNumberFormat="1">
      <alignment vertical="bottom"/>
    </xf>
    <xf borderId="10" fillId="0" fontId="26" numFmtId="166" xfId="0" applyAlignment="1" applyBorder="1" applyFont="1" applyNumberFormat="1">
      <alignment vertical="bottom"/>
    </xf>
    <xf borderId="9" fillId="0" fontId="24" numFmtId="166" xfId="0" applyAlignment="1" applyBorder="1" applyFont="1" applyNumberFormat="1">
      <alignment horizontal="right" readingOrder="0" shrinkToFit="0" vertical="bottom" wrapText="0"/>
    </xf>
    <xf borderId="8" fillId="0" fontId="26" numFmtId="166" xfId="0" applyAlignment="1" applyBorder="1" applyFont="1" applyNumberFormat="1">
      <alignment horizontal="right" vertical="bottom"/>
    </xf>
    <xf borderId="11" fillId="3" fontId="26" numFmtId="0" xfId="0" applyAlignment="1" applyBorder="1" applyFill="1" applyFont="1">
      <alignment vertical="bottom"/>
    </xf>
    <xf borderId="0" fillId="0" fontId="24" numFmtId="164" xfId="0" applyAlignment="1" applyFont="1" applyNumberFormat="1">
      <alignment horizontal="right" readingOrder="0" shrinkToFit="0" vertical="bottom" wrapText="0"/>
    </xf>
    <xf borderId="8" fillId="0" fontId="26" numFmtId="0" xfId="0" applyAlignment="1" applyBorder="1" applyFont="1">
      <alignment horizontal="center" readingOrder="0" vertical="bottom"/>
    </xf>
    <xf borderId="0" fillId="0" fontId="23" numFmtId="0" xfId="0" applyAlignment="1" applyFont="1">
      <alignment horizontal="center" shrinkToFit="0" vertical="bottom" wrapText="0"/>
    </xf>
    <xf borderId="11" fillId="0" fontId="26" numFmtId="165" xfId="0" applyAlignment="1" applyBorder="1" applyFont="1" applyNumberFormat="1">
      <alignment horizontal="center" vertical="bottom"/>
    </xf>
    <xf borderId="0" fillId="0" fontId="23" numFmtId="0" xfId="0" applyAlignment="1" applyFont="1">
      <alignment horizontal="right" readingOrder="0" shrinkToFit="0" vertical="bottom" wrapText="0"/>
    </xf>
    <xf borderId="9" fillId="0" fontId="27" numFmtId="0" xfId="0" applyAlignment="1" applyBorder="1" applyFont="1">
      <alignment horizontal="right" readingOrder="0" shrinkToFit="0" vertical="bottom" wrapText="0"/>
    </xf>
    <xf borderId="11" fillId="0" fontId="26" numFmtId="166" xfId="0" applyAlignment="1" applyBorder="1" applyFont="1" applyNumberFormat="1">
      <alignment horizontal="right" vertical="bottom"/>
    </xf>
    <xf borderId="11" fillId="0" fontId="25" numFmtId="0" xfId="0" applyAlignment="1" applyBorder="1" applyFont="1">
      <alignment vertical="bottom"/>
    </xf>
    <xf borderId="9" fillId="0" fontId="28" numFmtId="166" xfId="0" applyAlignment="1" applyBorder="1" applyFont="1" applyNumberFormat="1">
      <alignment horizontal="right" readingOrder="0" shrinkToFit="0" vertical="bottom" wrapText="0"/>
    </xf>
    <xf borderId="2" fillId="0" fontId="26" numFmtId="166" xfId="0" applyAlignment="1" applyBorder="1" applyFont="1" applyNumberFormat="1">
      <alignment horizontal="right" vertical="bottom"/>
    </xf>
    <xf borderId="9" fillId="0" fontId="26" numFmtId="166" xfId="0" applyAlignment="1" applyBorder="1" applyFont="1" applyNumberFormat="1">
      <alignment vertical="bottom"/>
    </xf>
    <xf borderId="0" fillId="0" fontId="23" numFmtId="0" xfId="0" applyAlignment="1" applyFont="1">
      <alignment horizontal="left" readingOrder="0" shrinkToFit="0" vertical="bottom" wrapText="0"/>
    </xf>
    <xf borderId="0" fillId="0" fontId="23" numFmtId="0" xfId="0" applyAlignment="1" applyFont="1">
      <alignment horizontal="left" shrinkToFit="0" vertical="bottom" wrapText="0"/>
    </xf>
    <xf borderId="11" fillId="0" fontId="26" numFmtId="0" xfId="0" applyAlignment="1" applyBorder="1" applyFont="1">
      <alignment vertical="bottom"/>
    </xf>
    <xf borderId="9" fillId="0" fontId="28" numFmtId="166" xfId="0" applyAlignment="1" applyBorder="1" applyFont="1" applyNumberFormat="1">
      <alignment horizontal="right" readingOrder="0" shrinkToFit="0" vertical="bottom" wrapText="0"/>
    </xf>
    <xf borderId="8" fillId="0" fontId="26" numFmtId="0" xfId="0" applyAlignment="1" applyBorder="1" applyFont="1">
      <alignment horizontal="center" vertical="bottom"/>
    </xf>
    <xf borderId="0" fillId="0" fontId="24" numFmtId="0" xfId="0" applyAlignment="1" applyFont="1">
      <alignment horizontal="right" readingOrder="0" shrinkToFit="0" vertical="bottom" wrapText="0"/>
    </xf>
    <xf borderId="0" fillId="0" fontId="24" numFmtId="166" xfId="0" applyAlignment="1" applyFont="1" applyNumberFormat="1">
      <alignment horizontal="right" readingOrder="0" shrinkToFit="0" vertical="bottom" wrapText="0"/>
    </xf>
    <xf borderId="9" fillId="0" fontId="23" numFmtId="0" xfId="0" applyAlignment="1" applyBorder="1" applyFont="1">
      <alignment shrinkToFit="0" vertical="bottom" wrapText="0"/>
    </xf>
    <xf borderId="0" fillId="0" fontId="29" numFmtId="0" xfId="0" applyAlignment="1" applyFont="1">
      <alignment shrinkToFit="0" vertical="bottom" wrapText="0"/>
    </xf>
    <xf borderId="0" fillId="0" fontId="30" numFmtId="0" xfId="0" applyAlignment="1" applyFont="1">
      <alignment shrinkToFit="0" vertical="bottom" wrapText="0"/>
    </xf>
    <xf borderId="8" fillId="4" fontId="31" numFmtId="0" xfId="0" applyAlignment="1" applyBorder="1" applyFill="1" applyFont="1">
      <alignment vertical="bottom"/>
    </xf>
    <xf borderId="8" fillId="4" fontId="26" numFmtId="0" xfId="0" applyAlignment="1" applyBorder="1" applyFont="1">
      <alignment horizontal="center" readingOrder="0" vertical="bottom"/>
    </xf>
    <xf borderId="8" fillId="4" fontId="25" numFmtId="165" xfId="0" applyAlignment="1" applyBorder="1" applyFont="1" applyNumberFormat="1">
      <alignment vertical="bottom"/>
    </xf>
    <xf borderId="8" fillId="4" fontId="25" numFmtId="166" xfId="0" applyAlignment="1" applyBorder="1" applyFont="1" applyNumberFormat="1">
      <alignment vertical="bottom"/>
    </xf>
    <xf borderId="0" fillId="0" fontId="32" numFmtId="0" xfId="0" applyAlignment="1" applyFont="1">
      <alignment shrinkToFit="0" vertical="bottom" wrapText="0"/>
    </xf>
    <xf borderId="8" fillId="4" fontId="25" numFmtId="0" xfId="0" applyAlignment="1" applyBorder="1" applyFont="1">
      <alignment vertical="bottom"/>
    </xf>
    <xf borderId="2" fillId="4" fontId="26" numFmtId="166" xfId="0" applyAlignment="1" applyBorder="1" applyFont="1" applyNumberFormat="1">
      <alignment horizontal="right" vertical="bottom"/>
    </xf>
    <xf borderId="4" fillId="4" fontId="26" numFmtId="166" xfId="0" applyAlignment="1" applyBorder="1" applyFont="1" applyNumberFormat="1">
      <alignment vertical="bottom"/>
    </xf>
    <xf borderId="10" fillId="4" fontId="26" numFmtId="166" xfId="0" applyAlignment="1" applyBorder="1" applyFont="1" applyNumberFormat="1">
      <alignment vertical="bottom"/>
    </xf>
    <xf borderId="8" fillId="4" fontId="26" numFmtId="166" xfId="0" applyAlignment="1" applyBorder="1" applyFont="1" applyNumberFormat="1">
      <alignment horizontal="right" vertical="bottom"/>
    </xf>
    <xf borderId="9" fillId="5" fontId="33" numFmtId="166" xfId="0" applyAlignment="1" applyBorder="1" applyFill="1" applyFont="1" applyNumberFormat="1">
      <alignment horizontal="right" readingOrder="0" shrinkToFit="0" vertical="bottom" wrapText="0"/>
    </xf>
    <xf borderId="10" fillId="0" fontId="26" numFmtId="166" xfId="0" applyAlignment="1" applyBorder="1" applyFont="1" applyNumberFormat="1">
      <alignment horizontal="center" readingOrder="0" vertical="bottom"/>
    </xf>
    <xf borderId="0" fillId="0" fontId="34" numFmtId="0" xfId="0" applyAlignment="1" applyFont="1">
      <alignment shrinkToFit="0" vertical="bottom" wrapText="0"/>
    </xf>
    <xf borderId="7" fillId="0" fontId="23" numFmtId="0" xfId="0" applyAlignment="1" applyBorder="1" applyFont="1">
      <alignment readingOrder="0" shrinkToFit="0" vertical="bottom" wrapText="0"/>
    </xf>
    <xf borderId="4" fillId="0" fontId="23" numFmtId="0" xfId="0" applyAlignment="1" applyBorder="1" applyFont="1">
      <alignment shrinkToFit="0" vertical="bottom" wrapText="0"/>
    </xf>
    <xf borderId="7" fillId="0" fontId="23" numFmtId="0" xfId="0" applyAlignment="1" applyBorder="1" applyFont="1">
      <alignment horizontal="center" readingOrder="0" shrinkToFit="0" vertical="bottom" wrapText="0"/>
    </xf>
    <xf borderId="2" fillId="0" fontId="23" numFmtId="0" xfId="0" applyAlignment="1" applyBorder="1" applyFont="1">
      <alignment horizontal="center" readingOrder="0" shrinkToFit="0" vertical="bottom" wrapText="0"/>
    </xf>
    <xf borderId="0" fillId="0" fontId="35" numFmtId="0" xfId="0" applyAlignment="1" applyFont="1">
      <alignment shrinkToFit="0" vertical="bottom" wrapText="0"/>
    </xf>
    <xf borderId="12" fillId="0" fontId="23" numFmtId="0" xfId="0" applyAlignment="1" applyBorder="1" applyFont="1">
      <alignment readingOrder="0" shrinkToFit="0" vertical="bottom" wrapText="0"/>
    </xf>
    <xf borderId="12" fillId="0" fontId="23" numFmtId="0" xfId="0" applyAlignment="1" applyBorder="1" applyFont="1">
      <alignment shrinkToFit="0" vertical="bottom" wrapText="0"/>
    </xf>
    <xf borderId="13" fillId="0" fontId="36" numFmtId="0" xfId="0" applyAlignment="1" applyBorder="1" applyFont="1">
      <alignment shrinkToFit="0" vertical="bottom" wrapText="0"/>
    </xf>
    <xf borderId="14" fillId="0" fontId="23" numFmtId="0" xfId="0" applyAlignment="1" applyBorder="1" applyFont="1">
      <alignment readingOrder="0" shrinkToFit="0" vertical="bottom" wrapText="0"/>
    </xf>
    <xf borderId="14" fillId="0" fontId="28" numFmtId="0" xfId="0" applyAlignment="1" applyBorder="1" applyFont="1">
      <alignment readingOrder="0" shrinkToFit="0" vertical="bottom" wrapText="0"/>
    </xf>
    <xf borderId="10" fillId="0" fontId="33" numFmtId="0" xfId="0" applyAlignment="1" applyBorder="1" applyFont="1">
      <alignment shrinkToFit="0" vertical="bottom" wrapText="0"/>
    </xf>
    <xf borderId="12" fillId="0" fontId="24" numFmtId="0" xfId="0" applyAlignment="1" applyBorder="1" applyFont="1">
      <alignment shrinkToFit="0" vertical="bottom" wrapText="0"/>
    </xf>
    <xf borderId="13" fillId="0" fontId="33" numFmtId="0" xfId="0" applyAlignment="1" applyBorder="1" applyFont="1">
      <alignment shrinkToFit="0" vertical="bottom" wrapText="0"/>
    </xf>
    <xf borderId="10" fillId="0" fontId="25" numFmtId="0" xfId="0" applyAlignment="1" applyBorder="1" applyFont="1">
      <alignment vertical="bottom"/>
    </xf>
    <xf borderId="14" fillId="0" fontId="24" numFmtId="0" xfId="0" applyAlignment="1" applyBorder="1" applyFont="1">
      <alignment readingOrder="0" shrinkToFit="0" vertical="bottom" wrapText="0"/>
    </xf>
    <xf borderId="10" fillId="0" fontId="33" numFmtId="166" xfId="0" applyAlignment="1" applyBorder="1" applyFont="1" applyNumberFormat="1">
      <alignment horizontal="right" readingOrder="0" shrinkToFit="0" vertical="bottom" wrapText="0"/>
    </xf>
    <xf borderId="13" fillId="0" fontId="24" numFmtId="0" xfId="0" applyAlignment="1" applyBorder="1" applyFont="1">
      <alignment shrinkToFit="0" vertical="bottom" wrapText="0"/>
    </xf>
    <xf borderId="10" fillId="0" fontId="24" numFmtId="0" xfId="0" applyAlignment="1" applyBorder="1" applyFont="1">
      <alignment shrinkToFit="0" vertical="bottom" wrapText="0"/>
    </xf>
    <xf borderId="10" fillId="0" fontId="26" numFmtId="166" xfId="0" applyAlignment="1" applyBorder="1" applyFont="1" applyNumberFormat="1">
      <alignment readingOrder="0" vertical="bottom"/>
    </xf>
    <xf borderId="1" fillId="0" fontId="37" numFmtId="0" xfId="0" applyAlignment="1" applyBorder="1" applyFont="1">
      <alignment readingOrder="0" shrinkToFit="0" vertical="bottom" wrapText="0"/>
    </xf>
    <xf borderId="1" fillId="0" fontId="37" numFmtId="0" xfId="0" applyAlignment="1" applyBorder="1" applyFont="1">
      <alignment shrinkToFit="0" vertical="bottom" wrapText="0"/>
    </xf>
    <xf borderId="11" fillId="0" fontId="26" numFmtId="0" xfId="0" applyAlignment="1" applyBorder="1" applyFont="1">
      <alignment horizontal="center" vertical="bottom"/>
    </xf>
    <xf borderId="2" fillId="0" fontId="26" numFmtId="166" xfId="0" applyAlignment="1" applyBorder="1" applyFont="1" applyNumberFormat="1">
      <alignment horizontal="center" vertical="bottom"/>
    </xf>
    <xf borderId="2" fillId="0" fontId="26" numFmtId="166" xfId="0" applyAlignment="1" applyBorder="1" applyFont="1" applyNumberFormat="1">
      <alignment horizontal="right" vertical="bottom"/>
    </xf>
    <xf borderId="2" fillId="0" fontId="25" numFmtId="166" xfId="0" applyAlignment="1" applyBorder="1" applyFont="1" applyNumberFormat="1">
      <alignment vertical="bottom"/>
    </xf>
    <xf borderId="2" fillId="0" fontId="26" numFmtId="166" xfId="0" applyAlignment="1" applyBorder="1" applyFont="1" applyNumberFormat="1">
      <alignment vertical="bottom"/>
    </xf>
    <xf borderId="11" fillId="0" fontId="26" numFmtId="0" xfId="0" applyAlignment="1" applyBorder="1" applyFont="1">
      <alignment readingOrder="0" vertical="bottom"/>
    </xf>
    <xf borderId="2" fillId="0" fontId="26" numFmtId="166" xfId="0" applyAlignment="1" applyBorder="1" applyFont="1" applyNumberFormat="1">
      <alignment horizontal="right" readingOrder="0" vertical="bottom"/>
    </xf>
    <xf borderId="2" fillId="0" fontId="26" numFmtId="166" xfId="0" applyAlignment="1" applyBorder="1" applyFont="1" applyNumberFormat="1">
      <alignment readingOrder="0" vertical="bottom"/>
    </xf>
    <xf borderId="2" fillId="0" fontId="26" numFmtId="166" xfId="0" applyAlignment="1" applyBorder="1" applyFont="1" applyNumberFormat="1">
      <alignment horizontal="right" readingOrder="0" vertical="bottom"/>
    </xf>
    <xf borderId="2" fillId="6" fontId="26" numFmtId="166" xfId="0" applyAlignment="1" applyBorder="1" applyFill="1" applyFont="1" applyNumberFormat="1">
      <alignment readingOrder="0" vertical="bottom"/>
    </xf>
    <xf borderId="6" fillId="2" fontId="9" numFmtId="0" xfId="0" applyAlignment="1" applyBorder="1" applyFont="1">
      <alignment horizontal="center" shrinkToFit="0" vertical="bottom" wrapText="0"/>
    </xf>
    <xf borderId="6" fillId="2" fontId="9" numFmtId="0" xfId="0" applyAlignment="1" applyBorder="1" applyFont="1">
      <alignment horizontal="center" readingOrder="0" shrinkToFit="0" vertical="bottom" wrapText="0"/>
    </xf>
    <xf borderId="13" fillId="2" fontId="9" numFmtId="0" xfId="0" applyAlignment="1" applyBorder="1" applyFont="1">
      <alignment horizontal="center" shrinkToFit="0" vertical="bottom" wrapText="0"/>
    </xf>
    <xf borderId="13" fillId="0" fontId="11" numFmtId="166" xfId="0" applyAlignment="1" applyBorder="1" applyFont="1" applyNumberFormat="1">
      <alignment horizontal="right" readingOrder="0" shrinkToFit="0" vertical="bottom" wrapText="0"/>
    </xf>
    <xf borderId="2" fillId="0" fontId="4" numFmtId="0" xfId="0" applyAlignment="1" applyBorder="1" applyFont="1">
      <alignment horizontal="center" shrinkToFit="0" vertical="bottom" wrapText="0"/>
    </xf>
    <xf borderId="2" fillId="0" fontId="11" numFmtId="0" xfId="0" applyAlignment="1" applyBorder="1" applyFont="1">
      <alignment horizontal="right" shrinkToFit="0" vertical="bottom" wrapText="0"/>
    </xf>
    <xf borderId="2" fillId="0" fontId="4" numFmtId="0" xfId="0" applyAlignment="1" applyBorder="1" applyFont="1">
      <alignment horizontal="right" shrinkToFit="0" vertical="bottom" wrapText="0"/>
    </xf>
    <xf borderId="7" fillId="0" fontId="4" numFmtId="0" xfId="0" applyAlignment="1" applyBorder="1" applyFont="1">
      <alignment horizontal="right" shrinkToFit="0" vertical="bottom" wrapText="0"/>
    </xf>
    <xf borderId="8" fillId="0" fontId="2" numFmtId="166" xfId="0" applyAlignment="1" applyBorder="1" applyFont="1" applyNumberFormat="1">
      <alignment horizontal="right" readingOrder="0" shrinkToFit="0" vertical="bottom" wrapText="0"/>
    </xf>
    <xf borderId="3" fillId="0" fontId="2" numFmtId="0" xfId="0" applyAlignment="1" applyBorder="1" applyFont="1">
      <alignment horizontal="center" shrinkToFit="0" vertical="bottom" wrapText="0"/>
    </xf>
    <xf borderId="3" fillId="0" fontId="2" numFmtId="0" xfId="0" applyAlignment="1" applyBorder="1" applyFont="1">
      <alignment horizontal="left" shrinkToFit="0" vertical="bottom" wrapText="0"/>
    </xf>
    <xf borderId="7" fillId="0" fontId="2" numFmtId="0" xfId="0" applyAlignment="1" applyBorder="1" applyFont="1">
      <alignment horizontal="right" shrinkToFit="0" vertical="bottom" wrapText="0"/>
    </xf>
    <xf borderId="2" fillId="2" fontId="9" numFmtId="0" xfId="0" applyAlignment="1" applyBorder="1" applyFont="1">
      <alignment horizontal="center" shrinkToFit="0" vertical="bottom" wrapText="0"/>
    </xf>
    <xf borderId="2" fillId="2" fontId="9" numFmtId="0" xfId="0" applyAlignment="1" applyBorder="1" applyFont="1">
      <alignment horizontal="center" readingOrder="0" shrinkToFit="0" vertical="bottom" wrapText="0"/>
    </xf>
    <xf borderId="10" fillId="0" fontId="4" numFmtId="166" xfId="0" applyAlignment="1" applyBorder="1" applyFont="1" applyNumberFormat="1">
      <alignment horizontal="right" readingOrder="0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11" numFmtId="0" xfId="0" applyAlignment="1" applyFont="1">
      <alignment horizontal="right" shrinkToFit="0" vertical="bottom" wrapText="0"/>
    </xf>
    <xf borderId="0" fillId="0" fontId="4" numFmtId="0" xfId="0" applyAlignment="1" applyFont="1">
      <alignment horizontal="right" shrinkToFit="0" vertical="bottom" wrapText="0"/>
    </xf>
    <xf borderId="0" fillId="0" fontId="4" numFmtId="0" xfId="0" applyAlignment="1" applyFont="1">
      <alignment horizontal="right" readingOrder="0" shrinkToFit="0" vertical="bottom" wrapText="0"/>
    </xf>
    <xf borderId="0" fillId="0" fontId="4" numFmtId="166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3" t="s">
        <v>1</v>
      </c>
      <c r="G1" s="2"/>
      <c r="H1" s="2"/>
      <c r="I1" s="2"/>
      <c r="J1" s="2"/>
      <c r="K1" s="2"/>
      <c r="L1" s="2"/>
      <c r="M1" s="2"/>
      <c r="N1" s="2"/>
    </row>
    <row r="2">
      <c r="A2" s="5" t="s">
        <v>3</v>
      </c>
      <c r="B2" s="2"/>
      <c r="C2" s="2"/>
      <c r="D2" s="2"/>
      <c r="E2" s="2"/>
      <c r="F2" s="2"/>
      <c r="G2" s="6"/>
      <c r="H2" s="2"/>
      <c r="I2" s="7" t="s">
        <v>4</v>
      </c>
      <c r="J2" s="2"/>
      <c r="K2" s="8"/>
      <c r="L2" s="8"/>
      <c r="M2" s="9"/>
      <c r="N2" s="8"/>
    </row>
    <row r="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>
      <c r="A4" s="12" t="s">
        <v>6</v>
      </c>
      <c r="B4" s="2"/>
      <c r="C4" s="2"/>
      <c r="D4" s="14" t="s">
        <v>8</v>
      </c>
      <c r="E4" s="16"/>
      <c r="F4" s="18"/>
      <c r="G4" s="18"/>
      <c r="H4" s="12" t="s">
        <v>9</v>
      </c>
      <c r="I4" s="2"/>
      <c r="J4" s="19">
        <v>1.0</v>
      </c>
      <c r="K4" s="2"/>
      <c r="L4" s="2"/>
      <c r="M4" s="12" t="s">
        <v>10</v>
      </c>
      <c r="N4" s="2"/>
    </row>
    <row r="5">
      <c r="A5" s="21"/>
      <c r="B5" s="2"/>
      <c r="C5" s="2"/>
      <c r="D5" s="21"/>
      <c r="E5" s="23"/>
      <c r="F5" s="2"/>
      <c r="G5" s="2"/>
      <c r="H5" s="21"/>
      <c r="I5" s="2"/>
      <c r="J5" s="23"/>
      <c r="K5" s="2"/>
      <c r="L5" s="2"/>
      <c r="M5" s="2"/>
      <c r="N5" s="2"/>
    </row>
    <row r="6">
      <c r="A6" s="25" t="s">
        <v>11</v>
      </c>
      <c r="B6" s="27"/>
      <c r="C6" s="11"/>
      <c r="D6" s="29"/>
      <c r="E6" s="31"/>
      <c r="F6" s="18"/>
      <c r="G6" s="18"/>
      <c r="H6" s="12" t="s">
        <v>13</v>
      </c>
      <c r="I6" s="2"/>
      <c r="J6" s="33">
        <v>46167.0</v>
      </c>
      <c r="K6" s="2"/>
      <c r="L6" s="2"/>
      <c r="M6" s="35"/>
      <c r="N6" s="12" t="s">
        <v>16</v>
      </c>
    </row>
    <row r="7">
      <c r="A7" s="21"/>
      <c r="B7" s="2"/>
      <c r="C7" s="2"/>
      <c r="D7" s="21"/>
      <c r="E7" s="2"/>
      <c r="F7" s="2"/>
      <c r="G7" s="2"/>
      <c r="H7" s="21"/>
      <c r="I7" s="2"/>
      <c r="J7" s="36"/>
      <c r="K7" s="2"/>
      <c r="L7" s="2"/>
      <c r="M7" s="2"/>
      <c r="N7" s="21"/>
    </row>
    <row r="8">
      <c r="A8" s="21"/>
      <c r="B8" s="37"/>
      <c r="C8" s="2"/>
      <c r="D8" s="38"/>
      <c r="E8" s="39"/>
      <c r="F8" s="2"/>
      <c r="G8" s="2"/>
      <c r="H8" s="12" t="s">
        <v>19</v>
      </c>
      <c r="I8" s="2"/>
      <c r="J8" s="40">
        <v>46173.0</v>
      </c>
      <c r="K8" s="2"/>
      <c r="L8" s="2"/>
      <c r="M8" s="41"/>
      <c r="N8" s="12" t="s">
        <v>21</v>
      </c>
    </row>
    <row r="9">
      <c r="A9" s="21"/>
      <c r="B9" s="2"/>
      <c r="C9" s="2"/>
      <c r="D9" s="21"/>
      <c r="E9" s="43"/>
      <c r="F9" s="2"/>
      <c r="G9" s="2"/>
      <c r="H9" s="21"/>
      <c r="I9" s="2"/>
      <c r="J9" s="23"/>
      <c r="K9" s="2"/>
      <c r="L9" s="2"/>
      <c r="M9" s="2"/>
      <c r="N9" s="21"/>
    </row>
    <row r="10">
      <c r="A10" s="12" t="s">
        <v>23</v>
      </c>
      <c r="B10" s="2"/>
      <c r="C10" s="2"/>
      <c r="D10" s="44"/>
      <c r="E10" s="45"/>
      <c r="F10" s="37"/>
      <c r="G10" s="37"/>
      <c r="H10" s="12" t="s">
        <v>25</v>
      </c>
      <c r="I10" s="2"/>
      <c r="J10" s="23"/>
      <c r="K10" s="2"/>
      <c r="L10" s="2"/>
      <c r="M10" s="46" t="s">
        <v>26</v>
      </c>
      <c r="N10" s="12" t="s">
        <v>27</v>
      </c>
    </row>
    <row r="11">
      <c r="A11" s="21"/>
      <c r="B11" s="2"/>
      <c r="C11" s="2"/>
      <c r="D11" s="2"/>
      <c r="E11" s="2"/>
      <c r="F11" s="2"/>
      <c r="G11" s="2"/>
      <c r="H11" s="21"/>
      <c r="I11" s="2"/>
      <c r="J11" s="23"/>
      <c r="K11" s="2"/>
      <c r="L11" s="2"/>
      <c r="M11" s="2"/>
      <c r="N11" s="2"/>
    </row>
    <row r="12">
      <c r="A12" s="13"/>
      <c r="D12" s="2"/>
      <c r="E12" s="2"/>
      <c r="F12" s="37"/>
      <c r="G12" s="37"/>
      <c r="H12" s="12" t="s">
        <v>30</v>
      </c>
      <c r="I12" s="2"/>
      <c r="J12" s="23"/>
      <c r="K12" s="2"/>
      <c r="L12" s="2"/>
      <c r="M12" s="41"/>
      <c r="N12" s="37"/>
    </row>
    <row r="13">
      <c r="A13" s="21"/>
      <c r="B13" s="2"/>
      <c r="C13" s="2"/>
      <c r="D13" s="2"/>
      <c r="E13" s="2"/>
      <c r="F13" s="2"/>
      <c r="G13" s="2"/>
      <c r="H13" s="12" t="s">
        <v>31</v>
      </c>
      <c r="I13" s="2"/>
      <c r="J13" s="47"/>
      <c r="K13" s="2"/>
      <c r="L13" s="2"/>
      <c r="M13" s="41"/>
      <c r="N13" s="2"/>
    </row>
    <row r="14">
      <c r="A14" s="21"/>
      <c r="B14" s="37"/>
      <c r="C14" s="2"/>
      <c r="D14" s="2"/>
      <c r="E14" s="2"/>
      <c r="F14" s="2"/>
      <c r="G14" s="2"/>
      <c r="H14" s="21"/>
      <c r="I14" s="2"/>
      <c r="J14" s="47"/>
      <c r="K14" s="2"/>
      <c r="L14" s="2"/>
      <c r="M14" s="49"/>
      <c r="N14" s="37"/>
    </row>
    <row r="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>
      <c r="A16" s="50" t="s">
        <v>40</v>
      </c>
      <c r="B16" s="2"/>
      <c r="C16" s="2"/>
      <c r="D16" s="2"/>
      <c r="E16" s="2"/>
      <c r="F16" s="2"/>
      <c r="G16" s="51" t="s">
        <v>43</v>
      </c>
      <c r="H16" s="2"/>
      <c r="I16" s="2"/>
      <c r="J16" s="2"/>
      <c r="K16" s="2"/>
      <c r="L16" s="2"/>
      <c r="M16" s="2"/>
      <c r="N16" s="2"/>
    </row>
    <row r="17">
      <c r="A17" s="51" t="s">
        <v>45</v>
      </c>
      <c r="B17" s="52"/>
      <c r="C17" s="52"/>
      <c r="D17" s="52"/>
      <c r="E17" s="52"/>
      <c r="F17" s="52"/>
      <c r="G17" s="51" t="s">
        <v>46</v>
      </c>
      <c r="H17" s="52"/>
      <c r="I17" s="52"/>
      <c r="J17" s="52"/>
      <c r="K17" s="52"/>
      <c r="L17" s="52"/>
      <c r="M17" s="52"/>
      <c r="N17" s="52"/>
    </row>
    <row r="18">
      <c r="A18" s="51" t="s">
        <v>48</v>
      </c>
      <c r="B18" s="52"/>
      <c r="C18" s="52"/>
      <c r="D18" s="52"/>
      <c r="E18" s="52"/>
      <c r="F18" s="52"/>
      <c r="G18" s="51" t="s">
        <v>49</v>
      </c>
      <c r="H18" s="52"/>
      <c r="I18" s="52"/>
      <c r="J18" s="52"/>
      <c r="K18" s="52"/>
      <c r="L18" s="52"/>
      <c r="M18" s="52"/>
      <c r="N18" s="52"/>
    </row>
    <row r="19">
      <c r="A19" s="52"/>
      <c r="B19" s="52"/>
      <c r="C19" s="52"/>
      <c r="D19" s="52"/>
      <c r="E19" s="52"/>
      <c r="F19" s="52"/>
      <c r="G19" s="51" t="s">
        <v>54</v>
      </c>
      <c r="H19" s="52"/>
      <c r="I19" s="52"/>
      <c r="J19" s="52"/>
      <c r="K19" s="52"/>
      <c r="L19" s="52"/>
      <c r="M19" s="52"/>
      <c r="N19" s="52"/>
    </row>
    <row r="20">
      <c r="A20" s="52"/>
      <c r="B20" s="52"/>
      <c r="C20" s="52"/>
      <c r="D20" s="55"/>
      <c r="E20" s="55"/>
      <c r="F20" s="52"/>
      <c r="G20" s="51" t="s">
        <v>58</v>
      </c>
      <c r="H20" s="52"/>
      <c r="I20" s="52"/>
      <c r="J20" s="52"/>
      <c r="K20" s="52"/>
      <c r="L20" s="52"/>
      <c r="M20" s="52"/>
      <c r="N20" s="52"/>
    </row>
    <row r="21">
      <c r="A21" s="52"/>
      <c r="B21" s="52"/>
      <c r="C21" s="52"/>
      <c r="D21" s="55"/>
      <c r="E21" s="55"/>
      <c r="F21" s="52"/>
      <c r="G21" s="52"/>
      <c r="H21" s="52"/>
      <c r="I21" s="52"/>
      <c r="J21" s="52"/>
      <c r="K21" s="52"/>
      <c r="L21" s="52"/>
      <c r="M21" s="52"/>
      <c r="N21" s="52"/>
    </row>
    <row r="22">
      <c r="A22" s="51" t="s">
        <v>59</v>
      </c>
      <c r="B22" s="52"/>
      <c r="C22" s="52"/>
      <c r="D22" s="55"/>
      <c r="E22" s="61">
        <f>+' G703'!E52</f>
        <v>0</v>
      </c>
      <c r="F22" s="52"/>
      <c r="G22" s="52"/>
      <c r="H22" s="52"/>
      <c r="I22" s="52"/>
      <c r="J22" s="52"/>
      <c r="K22" s="52"/>
      <c r="L22" s="52"/>
      <c r="M22" s="52"/>
      <c r="N22" s="52"/>
    </row>
    <row r="23">
      <c r="A23" s="51" t="s">
        <v>61</v>
      </c>
      <c r="B23" s="52"/>
      <c r="C23" s="52"/>
      <c r="D23" s="55"/>
      <c r="E23" s="66">
        <f>+' G703'!F52</f>
        <v>0</v>
      </c>
      <c r="F23" s="52"/>
      <c r="G23" s="51" t="s">
        <v>62</v>
      </c>
      <c r="H23" s="52"/>
      <c r="I23" s="68" t="s">
        <v>63</v>
      </c>
      <c r="K23" s="52"/>
      <c r="L23" s="52"/>
      <c r="M23" s="52"/>
      <c r="N23" s="52"/>
    </row>
    <row r="24">
      <c r="A24" s="51" t="s">
        <v>64</v>
      </c>
      <c r="B24" s="52"/>
      <c r="C24" s="52"/>
      <c r="D24" s="55"/>
      <c r="E24" s="71">
        <f>+E22</f>
        <v>0</v>
      </c>
      <c r="F24" s="52"/>
      <c r="G24" s="52"/>
      <c r="H24" s="52"/>
      <c r="I24" s="51" t="s">
        <v>65</v>
      </c>
      <c r="J24" s="52"/>
      <c r="K24" s="52"/>
      <c r="L24" s="52"/>
      <c r="M24" s="52"/>
      <c r="N24" s="52"/>
    </row>
    <row r="25">
      <c r="A25" s="51" t="s">
        <v>66</v>
      </c>
      <c r="B25" s="52"/>
      <c r="C25" s="52"/>
      <c r="D25" s="55"/>
      <c r="E25" s="71">
        <f>+' G703'!H52</f>
        <v>0</v>
      </c>
      <c r="F25" s="52"/>
      <c r="G25" s="52"/>
      <c r="H25" s="52"/>
      <c r="I25" s="52"/>
      <c r="J25" s="52"/>
      <c r="K25" s="52"/>
      <c r="L25" s="52"/>
      <c r="M25" s="52"/>
      <c r="N25" s="52"/>
    </row>
    <row r="26">
      <c r="A26" s="51" t="s">
        <v>67</v>
      </c>
      <c r="B26" s="52"/>
      <c r="C26" s="52"/>
      <c r="D26" s="55"/>
      <c r="E26" s="55"/>
      <c r="F26" s="52"/>
      <c r="G26" s="51" t="s">
        <v>68</v>
      </c>
      <c r="H26" s="52"/>
      <c r="I26" s="52"/>
      <c r="J26" s="52"/>
      <c r="K26" s="51" t="s">
        <v>70</v>
      </c>
      <c r="L26" s="74">
        <v>46078.0</v>
      </c>
      <c r="M26" s="76"/>
      <c r="N26" s="52"/>
    </row>
    <row r="27">
      <c r="A27" s="51" t="s">
        <v>71</v>
      </c>
      <c r="B27" s="52"/>
      <c r="C27" s="52"/>
      <c r="D27" s="55"/>
      <c r="E27" s="55"/>
      <c r="F27" s="52"/>
      <c r="G27" s="52"/>
      <c r="H27" s="76"/>
      <c r="I27" s="52"/>
      <c r="J27" s="52"/>
      <c r="K27" s="52"/>
      <c r="L27" s="52"/>
      <c r="M27" s="52"/>
      <c r="N27" s="52"/>
    </row>
    <row r="28">
      <c r="A28" s="78" t="s">
        <v>72</v>
      </c>
      <c r="B28" s="79">
        <v>10.0</v>
      </c>
      <c r="C28" s="51" t="s">
        <v>73</v>
      </c>
      <c r="D28" s="82">
        <f>+E25*0.1</f>
        <v>0</v>
      </c>
      <c r="E28" s="55"/>
      <c r="F28" s="52"/>
      <c r="G28" s="51" t="s">
        <v>74</v>
      </c>
      <c r="H28" s="76"/>
      <c r="I28" s="52"/>
      <c r="J28" s="78" t="s">
        <v>75</v>
      </c>
      <c r="K28" s="52"/>
      <c r="L28" s="52"/>
      <c r="M28" s="76"/>
      <c r="N28" s="52"/>
    </row>
    <row r="29">
      <c r="A29" s="52"/>
      <c r="B29" s="51" t="s">
        <v>76</v>
      </c>
      <c r="C29" s="52"/>
      <c r="D29" s="55"/>
      <c r="E29" s="55"/>
      <c r="F29" s="52"/>
      <c r="G29" s="51" t="s">
        <v>77</v>
      </c>
      <c r="H29" s="52"/>
      <c r="I29" s="52"/>
      <c r="J29" s="85" t="s">
        <v>78</v>
      </c>
      <c r="K29" s="52"/>
      <c r="L29" s="86"/>
      <c r="M29" s="52"/>
      <c r="N29" s="52"/>
    </row>
    <row r="30">
      <c r="A30" s="78" t="s">
        <v>80</v>
      </c>
      <c r="B30" s="79">
        <v>10.0</v>
      </c>
      <c r="C30" s="51" t="s">
        <v>81</v>
      </c>
      <c r="D30" s="88">
        <v>0.0</v>
      </c>
      <c r="E30" s="55"/>
      <c r="F30" s="52"/>
      <c r="G30" s="51" t="s">
        <v>82</v>
      </c>
      <c r="H30" s="52"/>
      <c r="I30" s="52"/>
      <c r="J30" s="52"/>
      <c r="K30" s="52"/>
      <c r="L30" s="52"/>
      <c r="M30" s="52"/>
      <c r="N30" s="52"/>
    </row>
    <row r="31">
      <c r="A31" s="52"/>
      <c r="B31" s="51" t="s">
        <v>83</v>
      </c>
      <c r="C31" s="52"/>
      <c r="D31" s="55"/>
      <c r="E31" s="55"/>
      <c r="F31" s="52"/>
      <c r="G31" s="51" t="s">
        <v>85</v>
      </c>
      <c r="H31" s="52"/>
      <c r="I31" s="52"/>
      <c r="J31" s="52"/>
      <c r="K31" s="52"/>
      <c r="L31" s="52"/>
      <c r="M31" s="52"/>
      <c r="N31" s="52"/>
    </row>
    <row r="32">
      <c r="A32" s="51" t="s">
        <v>86</v>
      </c>
      <c r="B32" s="52"/>
      <c r="C32" s="52"/>
      <c r="D32" s="90" t="s">
        <v>87</v>
      </c>
      <c r="E32" s="91">
        <f>D28+D30</f>
        <v>0</v>
      </c>
      <c r="F32" s="52"/>
      <c r="G32" s="92"/>
      <c r="H32" s="92"/>
      <c r="I32" s="92"/>
      <c r="J32" s="92"/>
      <c r="K32" s="92"/>
      <c r="L32" s="92"/>
      <c r="M32" s="92"/>
      <c r="N32" s="92"/>
    </row>
    <row r="33">
      <c r="A33" s="52"/>
      <c r="B33" s="51" t="s">
        <v>89</v>
      </c>
      <c r="C33" s="52"/>
      <c r="D33" s="55"/>
      <c r="E33" s="88">
        <f>+E32</f>
        <v>0</v>
      </c>
      <c r="F33" s="52"/>
      <c r="G33" s="93"/>
      <c r="H33" s="94"/>
      <c r="I33" s="94"/>
      <c r="J33" s="94"/>
      <c r="K33" s="94"/>
      <c r="L33" s="94"/>
      <c r="M33" s="94"/>
      <c r="N33" s="94"/>
    </row>
    <row r="34">
      <c r="A34" s="51" t="s">
        <v>90</v>
      </c>
      <c r="B34" s="52"/>
      <c r="C34" s="52"/>
      <c r="D34" s="55"/>
      <c r="E34" s="71">
        <f>E25-E32</f>
        <v>0</v>
      </c>
      <c r="F34" s="52"/>
      <c r="G34" s="99"/>
      <c r="H34" s="94"/>
      <c r="I34" s="99"/>
      <c r="J34" s="99"/>
      <c r="K34" s="99"/>
      <c r="L34" s="99"/>
      <c r="M34" s="99"/>
      <c r="N34" s="99"/>
    </row>
    <row r="35">
      <c r="A35" s="52"/>
      <c r="B35" s="51" t="s">
        <v>91</v>
      </c>
      <c r="C35" s="52"/>
      <c r="D35" s="55"/>
      <c r="E35" s="55"/>
      <c r="F35" s="52"/>
      <c r="G35" s="99"/>
      <c r="H35" s="94"/>
      <c r="I35" s="99"/>
      <c r="J35" s="99"/>
      <c r="K35" s="99"/>
      <c r="L35" s="99"/>
      <c r="M35" s="99"/>
      <c r="N35" s="99"/>
    </row>
    <row r="36">
      <c r="A36" s="51" t="s">
        <v>92</v>
      </c>
      <c r="B36" s="52"/>
      <c r="C36" s="52"/>
      <c r="D36" s="55"/>
      <c r="E36" s="55"/>
      <c r="F36" s="52"/>
      <c r="G36" s="99"/>
      <c r="H36" s="99"/>
      <c r="I36" s="99"/>
      <c r="J36" s="99"/>
      <c r="K36" s="99"/>
      <c r="L36" s="99"/>
      <c r="M36" s="99"/>
      <c r="N36" s="99"/>
    </row>
    <row r="37">
      <c r="A37" s="51" t="s">
        <v>93</v>
      </c>
      <c r="B37" s="52"/>
      <c r="C37" s="52"/>
      <c r="D37" s="55"/>
      <c r="E37" s="71">
        <f>E34</f>
        <v>0</v>
      </c>
      <c r="F37" s="52"/>
      <c r="G37" s="99"/>
      <c r="H37" s="99"/>
      <c r="I37" s="99"/>
      <c r="J37" s="99"/>
      <c r="K37" s="99"/>
      <c r="L37" s="99"/>
      <c r="M37" s="99"/>
      <c r="N37" s="99"/>
    </row>
    <row r="38">
      <c r="A38" s="51" t="s">
        <v>94</v>
      </c>
      <c r="B38" s="52"/>
      <c r="C38" s="52"/>
      <c r="D38" s="55"/>
      <c r="E38" s="105">
        <f>+' G703'!K57</f>
        <v>0</v>
      </c>
      <c r="F38" s="52"/>
      <c r="G38" s="99"/>
      <c r="H38" s="99"/>
      <c r="I38" s="99"/>
      <c r="J38" s="99"/>
      <c r="K38" s="99"/>
      <c r="L38" s="99"/>
      <c r="M38" s="99"/>
      <c r="N38" s="99"/>
    </row>
    <row r="39">
      <c r="A39" s="51" t="s">
        <v>95</v>
      </c>
      <c r="B39" s="52"/>
      <c r="C39" s="52"/>
      <c r="D39" s="55"/>
      <c r="E39" s="71">
        <f>SUM(E24-E34)</f>
        <v>0</v>
      </c>
      <c r="F39" s="52"/>
      <c r="G39" s="99"/>
      <c r="H39" s="99"/>
      <c r="I39" s="99"/>
      <c r="J39" s="99"/>
      <c r="K39" s="99"/>
      <c r="L39" s="99"/>
      <c r="M39" s="99"/>
      <c r="N39" s="99"/>
    </row>
    <row r="40">
      <c r="A40" s="52"/>
      <c r="B40" s="51" t="s">
        <v>96</v>
      </c>
      <c r="C40" s="52"/>
      <c r="D40" s="55"/>
      <c r="E40" s="55"/>
      <c r="F40" s="52"/>
      <c r="G40" s="99"/>
      <c r="H40" s="99"/>
      <c r="I40" s="99"/>
      <c r="J40" s="107"/>
      <c r="K40" s="99"/>
      <c r="L40" s="99"/>
      <c r="M40" s="99"/>
      <c r="N40" s="99"/>
    </row>
    <row r="41">
      <c r="A41" s="52"/>
      <c r="B41" s="52"/>
      <c r="C41" s="52"/>
      <c r="D41" s="52"/>
      <c r="E41" s="52"/>
      <c r="F41" s="52"/>
      <c r="G41" s="99"/>
      <c r="H41" s="99"/>
      <c r="I41" s="99"/>
      <c r="J41" s="99"/>
      <c r="K41" s="99"/>
      <c r="L41" s="99"/>
      <c r="M41" s="99"/>
      <c r="N41" s="99"/>
    </row>
    <row r="42">
      <c r="A42" s="108" t="s">
        <v>97</v>
      </c>
      <c r="B42" s="109"/>
      <c r="C42" s="109"/>
      <c r="D42" s="110" t="s">
        <v>98</v>
      </c>
      <c r="E42" s="111" t="s">
        <v>99</v>
      </c>
      <c r="F42" s="52"/>
      <c r="G42" s="112"/>
      <c r="H42" s="99"/>
      <c r="I42" s="99"/>
      <c r="J42" s="99"/>
      <c r="K42" s="99"/>
      <c r="L42" s="99"/>
      <c r="M42" s="99"/>
      <c r="N42" s="99"/>
    </row>
    <row r="43">
      <c r="A43" s="113" t="s">
        <v>100</v>
      </c>
      <c r="B43" s="52"/>
      <c r="C43" s="52"/>
      <c r="D43" s="114"/>
      <c r="E43" s="115"/>
      <c r="F43" s="52"/>
      <c r="G43" s="112"/>
      <c r="H43" s="99"/>
      <c r="I43" s="99"/>
      <c r="J43" s="99"/>
      <c r="K43" s="99"/>
      <c r="L43" s="99"/>
      <c r="M43" s="99"/>
      <c r="N43" s="99"/>
    </row>
    <row r="44">
      <c r="A44" s="116" t="s">
        <v>101</v>
      </c>
      <c r="B44" s="92"/>
      <c r="C44" s="92"/>
      <c r="D44" s="117" t="e">
        <v>#REF!</v>
      </c>
      <c r="E44" s="118"/>
      <c r="F44" s="52"/>
      <c r="G44" s="99"/>
      <c r="H44" s="99"/>
      <c r="I44" s="99"/>
      <c r="J44" s="99"/>
      <c r="K44" s="99"/>
      <c r="L44" s="99"/>
      <c r="M44" s="99"/>
      <c r="N44" s="99"/>
    </row>
    <row r="45">
      <c r="A45" s="114"/>
      <c r="B45" s="52"/>
      <c r="C45" s="52"/>
      <c r="D45" s="119"/>
      <c r="E45" s="120"/>
      <c r="F45" s="52"/>
      <c r="G45" s="99"/>
      <c r="H45" s="99"/>
      <c r="I45" s="99"/>
      <c r="J45" s="99"/>
      <c r="K45" s="99"/>
      <c r="L45" s="99"/>
      <c r="M45" s="99"/>
      <c r="N45" s="99"/>
    </row>
    <row r="46">
      <c r="A46" s="116" t="s">
        <v>102</v>
      </c>
      <c r="B46" s="92"/>
      <c r="C46" s="92"/>
      <c r="D46" s="117" t="e">
        <v>#REF!</v>
      </c>
      <c r="E46" s="118"/>
      <c r="F46" s="52"/>
      <c r="G46" s="99"/>
      <c r="H46" s="99"/>
      <c r="I46" s="99"/>
      <c r="J46" s="99"/>
      <c r="K46" s="99"/>
      <c r="L46" s="99"/>
      <c r="M46" s="99"/>
      <c r="N46" s="99"/>
    </row>
    <row r="47">
      <c r="A47" s="114"/>
      <c r="B47" s="52"/>
      <c r="C47" s="52"/>
      <c r="D47" s="119"/>
      <c r="E47" s="120"/>
      <c r="F47" s="52"/>
      <c r="G47" s="99"/>
      <c r="H47" s="99"/>
      <c r="I47" s="99"/>
      <c r="J47" s="99"/>
      <c r="K47" s="99"/>
      <c r="L47" s="99"/>
      <c r="M47" s="99"/>
      <c r="N47" s="99"/>
    </row>
    <row r="48">
      <c r="A48" s="116" t="s">
        <v>103</v>
      </c>
      <c r="B48" s="92"/>
      <c r="C48" s="92"/>
      <c r="D48" s="122" t="e">
        <v>#REF!</v>
      </c>
      <c r="E48" s="123">
        <v>0.0</v>
      </c>
      <c r="F48" s="52"/>
      <c r="G48" s="99"/>
      <c r="H48" s="99"/>
      <c r="I48" s="99"/>
      <c r="J48" s="99"/>
      <c r="K48" s="99"/>
      <c r="L48" s="99"/>
      <c r="M48" s="99"/>
      <c r="N48" s="99"/>
    </row>
    <row r="49">
      <c r="A49" s="114"/>
      <c r="B49" s="52"/>
      <c r="C49" s="52"/>
      <c r="D49" s="119"/>
      <c r="E49" s="124"/>
      <c r="F49" s="52"/>
      <c r="G49" s="99"/>
      <c r="H49" s="99"/>
      <c r="I49" s="99"/>
      <c r="J49" s="99"/>
      <c r="K49" s="99"/>
      <c r="L49" s="99"/>
      <c r="M49" s="99"/>
      <c r="N49" s="99"/>
    </row>
    <row r="50">
      <c r="A50" s="116" t="s">
        <v>104</v>
      </c>
      <c r="B50" s="92"/>
      <c r="C50" s="92"/>
      <c r="D50" s="122" t="e">
        <v>#REF!</v>
      </c>
      <c r="E50" s="125"/>
      <c r="F50" s="52"/>
      <c r="G50" s="99"/>
      <c r="H50" s="99"/>
      <c r="I50" s="99"/>
      <c r="J50" s="99"/>
      <c r="K50" s="99"/>
      <c r="L50" s="99"/>
      <c r="M50" s="99"/>
      <c r="N50" s="99"/>
    </row>
    <row r="51">
      <c r="A51" s="52"/>
      <c r="B51" s="52"/>
      <c r="C51" s="52"/>
      <c r="D51" s="52"/>
      <c r="E51" s="52"/>
      <c r="F51" s="52"/>
      <c r="G51" s="2"/>
      <c r="H51" s="99"/>
      <c r="I51" s="2"/>
      <c r="J51" s="2"/>
      <c r="K51" s="2"/>
      <c r="L51" s="2"/>
      <c r="M51" s="2"/>
      <c r="N51" s="2"/>
    </row>
    <row r="52">
      <c r="A52" s="127" t="s">
        <v>105</v>
      </c>
      <c r="B52" s="128"/>
      <c r="C52" s="128"/>
      <c r="D52" s="128"/>
      <c r="E52" s="128"/>
      <c r="F52" s="128"/>
      <c r="G52" s="127" t="s">
        <v>106</v>
      </c>
      <c r="H52" s="99"/>
      <c r="I52" s="128"/>
      <c r="J52" s="128"/>
      <c r="K52" s="128"/>
      <c r="L52" s="128"/>
      <c r="M52" s="128"/>
      <c r="N52" s="128"/>
    </row>
  </sheetData>
  <mergeCells count="2">
    <mergeCell ref="A12:C12"/>
    <mergeCell ref="I23:J23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48.5"/>
  </cols>
  <sheetData>
    <row r="1">
      <c r="A1" s="4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>
      <c r="A2" s="4" t="s">
        <v>5</v>
      </c>
      <c r="B2" s="2"/>
      <c r="C2" s="2"/>
      <c r="D2" s="2"/>
      <c r="E2" s="2"/>
      <c r="F2" s="11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>
      <c r="A3" s="13" t="s">
        <v>7</v>
      </c>
      <c r="B3" s="15"/>
      <c r="C3" s="11"/>
      <c r="D3" s="11"/>
      <c r="E3" s="17"/>
      <c r="F3" s="11"/>
      <c r="G3" s="11"/>
      <c r="H3" s="11"/>
      <c r="I3" s="11"/>
      <c r="J3" s="11"/>
      <c r="K3" s="11"/>
      <c r="L3" s="2"/>
      <c r="M3" s="2"/>
      <c r="N3" s="2"/>
      <c r="O3" s="2"/>
      <c r="P3" s="2"/>
      <c r="Q3" s="2"/>
    </row>
    <row r="4">
      <c r="A4" s="20"/>
      <c r="B4" s="20"/>
      <c r="C4" s="20"/>
      <c r="D4" s="20"/>
      <c r="E4" s="22"/>
      <c r="F4" s="22"/>
      <c r="G4" s="24"/>
      <c r="H4" s="24"/>
      <c r="I4" s="22"/>
      <c r="J4" s="22"/>
      <c r="K4" s="22"/>
      <c r="L4" s="2"/>
      <c r="M4" s="2"/>
      <c r="N4" s="2"/>
      <c r="O4" s="2"/>
      <c r="P4" s="2"/>
      <c r="Q4" s="2"/>
    </row>
    <row r="5">
      <c r="A5" s="26"/>
      <c r="B5" s="28" t="s">
        <v>12</v>
      </c>
      <c r="C5" s="30"/>
      <c r="D5" s="20"/>
      <c r="E5" s="22"/>
      <c r="F5" s="22"/>
      <c r="G5" s="32"/>
      <c r="H5" s="32"/>
      <c r="I5" s="22"/>
      <c r="J5" s="28" t="s">
        <v>14</v>
      </c>
      <c r="K5" s="34" t="s">
        <v>15</v>
      </c>
      <c r="L5" s="2"/>
      <c r="M5" s="2"/>
      <c r="N5" s="2"/>
      <c r="O5" s="2"/>
      <c r="P5" s="2"/>
      <c r="Q5" s="2"/>
    </row>
    <row r="6">
      <c r="A6" s="20"/>
      <c r="B6" s="28" t="s">
        <v>17</v>
      </c>
      <c r="C6" s="30"/>
      <c r="D6" s="20"/>
      <c r="E6" s="22"/>
      <c r="F6" s="22"/>
      <c r="G6" s="24"/>
      <c r="H6" s="32"/>
      <c r="I6" s="22"/>
      <c r="J6" s="28" t="s">
        <v>18</v>
      </c>
      <c r="K6" s="34" t="s">
        <v>15</v>
      </c>
      <c r="L6" s="2"/>
      <c r="M6" s="2"/>
      <c r="N6" s="2"/>
      <c r="O6" s="2"/>
      <c r="P6" s="2"/>
      <c r="Q6" s="2"/>
    </row>
    <row r="7">
      <c r="A7" s="20"/>
      <c r="B7" s="32"/>
      <c r="C7" s="3"/>
      <c r="D7" s="20"/>
      <c r="E7" s="22"/>
      <c r="F7" s="22"/>
      <c r="G7" s="24"/>
      <c r="H7" s="32"/>
      <c r="I7" s="22"/>
      <c r="J7" s="28" t="s">
        <v>20</v>
      </c>
      <c r="K7" s="42">
        <v>0.1</v>
      </c>
      <c r="L7" s="2"/>
      <c r="M7" s="2"/>
      <c r="N7" s="2"/>
      <c r="O7" s="2"/>
      <c r="P7" s="2"/>
      <c r="Q7" s="2"/>
    </row>
    <row r="8">
      <c r="A8" s="20"/>
      <c r="B8" s="28" t="s">
        <v>22</v>
      </c>
      <c r="C8" s="30"/>
      <c r="D8" s="20"/>
      <c r="E8" s="22"/>
      <c r="F8" s="22"/>
      <c r="G8" s="24"/>
      <c r="H8" s="32"/>
      <c r="I8" s="22"/>
      <c r="J8" s="28" t="s">
        <v>24</v>
      </c>
      <c r="K8" s="34" t="s">
        <v>15</v>
      </c>
      <c r="L8" s="2"/>
      <c r="M8" s="2"/>
      <c r="N8" s="2"/>
      <c r="O8" s="2"/>
      <c r="P8" s="2"/>
      <c r="Q8" s="2"/>
    </row>
    <row r="9">
      <c r="A9" s="20"/>
      <c r="B9" s="28" t="s">
        <v>28</v>
      </c>
      <c r="C9" s="30"/>
      <c r="D9" s="20"/>
      <c r="E9" s="22"/>
      <c r="F9" s="22"/>
      <c r="G9" s="24"/>
      <c r="H9" s="32"/>
      <c r="I9" s="22"/>
      <c r="J9" s="28" t="s">
        <v>29</v>
      </c>
      <c r="K9" s="34" t="s">
        <v>15</v>
      </c>
      <c r="L9" s="2"/>
      <c r="M9" s="2"/>
      <c r="N9" s="2"/>
      <c r="O9" s="2"/>
      <c r="P9" s="2"/>
      <c r="Q9" s="2"/>
    </row>
    <row r="10">
      <c r="A10" s="26"/>
      <c r="B10" s="26"/>
      <c r="C10" s="20"/>
      <c r="D10" s="20"/>
      <c r="E10" s="20"/>
      <c r="F10" s="22"/>
      <c r="G10" s="32"/>
      <c r="H10" s="24"/>
      <c r="I10" s="24"/>
      <c r="J10" s="24"/>
      <c r="K10" s="24"/>
      <c r="L10" s="2"/>
      <c r="M10" s="2"/>
      <c r="N10" s="2"/>
      <c r="O10" s="2"/>
      <c r="P10" s="2"/>
      <c r="Q10" s="2"/>
    </row>
    <row r="11">
      <c r="A11" s="48" t="s">
        <v>32</v>
      </c>
      <c r="B11" s="48" t="s">
        <v>33</v>
      </c>
      <c r="C11" s="48" t="s">
        <v>34</v>
      </c>
      <c r="D11" s="48" t="s">
        <v>35</v>
      </c>
      <c r="E11" s="48" t="s">
        <v>36</v>
      </c>
      <c r="F11" s="48" t="s">
        <v>37</v>
      </c>
      <c r="G11" s="48" t="s">
        <v>38</v>
      </c>
      <c r="H11" s="48" t="s">
        <v>39</v>
      </c>
      <c r="I11" s="48" t="s">
        <v>41</v>
      </c>
      <c r="J11" s="48" t="s">
        <v>42</v>
      </c>
      <c r="K11" s="48" t="s">
        <v>44</v>
      </c>
      <c r="L11" s="2"/>
      <c r="M11" s="2"/>
      <c r="N11" s="2"/>
      <c r="O11" s="2"/>
      <c r="P11" s="2"/>
      <c r="Q11" s="2"/>
    </row>
    <row r="12">
      <c r="A12" s="53" t="s">
        <v>47</v>
      </c>
      <c r="B12" s="54"/>
      <c r="C12" s="53" t="s">
        <v>50</v>
      </c>
      <c r="D12" s="53" t="s">
        <v>51</v>
      </c>
      <c r="E12" s="53" t="s">
        <v>52</v>
      </c>
      <c r="F12" s="53" t="s">
        <v>53</v>
      </c>
      <c r="G12" s="53" t="s">
        <v>52</v>
      </c>
      <c r="H12" s="53" t="s">
        <v>55</v>
      </c>
      <c r="I12" s="53" t="s">
        <v>56</v>
      </c>
      <c r="J12" s="53" t="s">
        <v>57</v>
      </c>
      <c r="K12" s="54"/>
      <c r="L12" s="2"/>
      <c r="M12" s="2"/>
      <c r="N12" s="2"/>
      <c r="O12" s="2"/>
      <c r="P12" s="2"/>
      <c r="Q12" s="2"/>
    </row>
    <row r="13">
      <c r="A13" s="56"/>
      <c r="B13" s="57"/>
      <c r="C13" s="57"/>
      <c r="D13" s="57"/>
      <c r="E13" s="41"/>
      <c r="F13" s="41"/>
      <c r="G13" s="58"/>
      <c r="H13" s="58"/>
      <c r="I13" s="59"/>
      <c r="J13" s="56"/>
      <c r="K13" s="60"/>
      <c r="L13" s="2"/>
      <c r="M13" s="2"/>
      <c r="N13" s="2"/>
      <c r="O13" s="2"/>
      <c r="P13" s="2"/>
      <c r="Q13" s="2"/>
    </row>
    <row r="14">
      <c r="A14" s="62"/>
      <c r="B14" s="63" t="s">
        <v>60</v>
      </c>
      <c r="C14" s="64"/>
      <c r="D14" s="65"/>
      <c r="E14" s="67"/>
      <c r="F14" s="64"/>
      <c r="G14" s="67"/>
      <c r="H14" s="67"/>
      <c r="I14" s="69"/>
      <c r="J14" s="70"/>
      <c r="K14" s="72">
        <f t="shared" ref="K14:K43" si="1">H14*0.1</f>
        <v>0</v>
      </c>
      <c r="L14" s="2"/>
      <c r="M14" s="2"/>
      <c r="N14" s="2"/>
      <c r="O14" s="2"/>
      <c r="P14" s="2"/>
      <c r="Q14" s="2"/>
    </row>
    <row r="15">
      <c r="A15" s="62"/>
      <c r="B15" s="73" t="s">
        <v>69</v>
      </c>
      <c r="C15" s="75">
        <v>0.0</v>
      </c>
      <c r="D15" s="77"/>
      <c r="E15" s="80">
        <f t="shared" ref="E15:E18" si="2">SUM(C15*D15)</f>
        <v>0</v>
      </c>
      <c r="F15" s="81"/>
      <c r="G15" s="83">
        <f t="shared" ref="G15:G43" si="3">SUM(E15+F15)</f>
        <v>0</v>
      </c>
      <c r="H15" s="83">
        <f t="shared" ref="H15:H43" si="4">SUM(J15+I15)</f>
        <v>0</v>
      </c>
      <c r="I15" s="84"/>
      <c r="J15" s="70"/>
      <c r="K15" s="72">
        <f t="shared" si="1"/>
        <v>0</v>
      </c>
      <c r="L15" s="2"/>
      <c r="M15" s="2"/>
      <c r="N15" s="2"/>
      <c r="O15" s="2"/>
      <c r="P15" s="2"/>
      <c r="Q15" s="2"/>
    </row>
    <row r="16">
      <c r="A16" s="62"/>
      <c r="B16" s="87" t="s">
        <v>79</v>
      </c>
      <c r="C16" s="75">
        <v>0.0</v>
      </c>
      <c r="D16" s="77"/>
      <c r="E16" s="80">
        <f t="shared" si="2"/>
        <v>0</v>
      </c>
      <c r="F16" s="81"/>
      <c r="G16" s="83">
        <f t="shared" si="3"/>
        <v>0</v>
      </c>
      <c r="H16" s="83">
        <f t="shared" si="4"/>
        <v>0</v>
      </c>
      <c r="I16" s="84"/>
      <c r="J16" s="70"/>
      <c r="K16" s="72">
        <f t="shared" si="1"/>
        <v>0</v>
      </c>
      <c r="L16" s="2"/>
      <c r="M16" s="2"/>
      <c r="N16" s="2"/>
      <c r="O16" s="2"/>
      <c r="P16" s="2"/>
      <c r="Q16" s="2"/>
    </row>
    <row r="17">
      <c r="A17" s="62"/>
      <c r="B17" s="87" t="s">
        <v>84</v>
      </c>
      <c r="C17" s="89">
        <v>1.0</v>
      </c>
      <c r="D17" s="77"/>
      <c r="E17" s="80">
        <f t="shared" si="2"/>
        <v>0</v>
      </c>
      <c r="F17" s="81"/>
      <c r="G17" s="83">
        <f t="shared" si="3"/>
        <v>0</v>
      </c>
      <c r="H17" s="83">
        <f t="shared" si="4"/>
        <v>0</v>
      </c>
      <c r="I17" s="84"/>
      <c r="J17" s="70"/>
      <c r="K17" s="72">
        <f t="shared" si="1"/>
        <v>0</v>
      </c>
      <c r="L17" s="2"/>
      <c r="M17" s="2"/>
      <c r="N17" s="2"/>
      <c r="O17" s="2"/>
      <c r="P17" s="2"/>
      <c r="Q17" s="2"/>
    </row>
    <row r="18">
      <c r="A18" s="62"/>
      <c r="B18" s="87" t="s">
        <v>88</v>
      </c>
      <c r="C18" s="75">
        <v>0.0</v>
      </c>
      <c r="D18" s="77"/>
      <c r="E18" s="80">
        <f t="shared" si="2"/>
        <v>0</v>
      </c>
      <c r="F18" s="81"/>
      <c r="G18" s="83">
        <f t="shared" si="3"/>
        <v>0</v>
      </c>
      <c r="H18" s="83">
        <f t="shared" si="4"/>
        <v>0</v>
      </c>
      <c r="I18" s="84"/>
      <c r="J18" s="70"/>
      <c r="K18" s="72">
        <f t="shared" si="1"/>
        <v>0</v>
      </c>
      <c r="L18" s="2"/>
      <c r="M18" s="2"/>
      <c r="N18" s="2"/>
      <c r="O18" s="2"/>
      <c r="P18" s="2"/>
      <c r="Q18" s="2"/>
    </row>
    <row r="19">
      <c r="A19" s="62"/>
      <c r="B19" s="95"/>
      <c r="C19" s="96">
        <v>0.0</v>
      </c>
      <c r="D19" s="97"/>
      <c r="E19" s="98"/>
      <c r="F19" s="100"/>
      <c r="G19" s="101">
        <f t="shared" si="3"/>
        <v>0</v>
      </c>
      <c r="H19" s="101">
        <f t="shared" si="4"/>
        <v>0</v>
      </c>
      <c r="I19" s="102"/>
      <c r="J19" s="103"/>
      <c r="K19" s="104">
        <f t="shared" si="1"/>
        <v>0</v>
      </c>
      <c r="L19" s="2"/>
      <c r="M19" s="2"/>
      <c r="N19" s="2"/>
      <c r="O19" s="2"/>
      <c r="P19" s="2"/>
      <c r="Q19" s="2"/>
    </row>
    <row r="20">
      <c r="A20" s="62"/>
      <c r="B20" s="73"/>
      <c r="C20" s="75">
        <v>0.0</v>
      </c>
      <c r="D20" s="77"/>
      <c r="E20" s="80">
        <f t="shared" ref="E20:E43" si="5">SUM(C20*D20)</f>
        <v>0</v>
      </c>
      <c r="F20" s="81"/>
      <c r="G20" s="83">
        <f t="shared" si="3"/>
        <v>0</v>
      </c>
      <c r="H20" s="83">
        <f t="shared" si="4"/>
        <v>0</v>
      </c>
      <c r="I20" s="84"/>
      <c r="J20" s="70"/>
      <c r="K20" s="72">
        <f t="shared" si="1"/>
        <v>0</v>
      </c>
      <c r="L20" s="2"/>
      <c r="M20" s="2"/>
      <c r="N20" s="2"/>
      <c r="O20" s="2"/>
      <c r="P20" s="2"/>
      <c r="Q20" s="2"/>
    </row>
    <row r="21">
      <c r="A21" s="62"/>
      <c r="B21" s="87"/>
      <c r="C21" s="75">
        <v>0.0</v>
      </c>
      <c r="D21" s="77"/>
      <c r="E21" s="80">
        <f t="shared" si="5"/>
        <v>0</v>
      </c>
      <c r="F21" s="81"/>
      <c r="G21" s="83">
        <f t="shared" si="3"/>
        <v>0</v>
      </c>
      <c r="H21" s="83">
        <f t="shared" si="4"/>
        <v>0</v>
      </c>
      <c r="I21" s="84"/>
      <c r="J21" s="106"/>
      <c r="K21" s="72">
        <f t="shared" si="1"/>
        <v>0</v>
      </c>
      <c r="L21" s="2"/>
      <c r="M21" s="2"/>
      <c r="N21" s="2"/>
      <c r="O21" s="2"/>
      <c r="P21" s="2"/>
      <c r="Q21" s="2"/>
    </row>
    <row r="22">
      <c r="A22" s="62"/>
      <c r="B22" s="87"/>
      <c r="C22" s="75">
        <v>0.0</v>
      </c>
      <c r="D22" s="77"/>
      <c r="E22" s="80">
        <f t="shared" si="5"/>
        <v>0</v>
      </c>
      <c r="F22" s="81"/>
      <c r="G22" s="83">
        <f t="shared" si="3"/>
        <v>0</v>
      </c>
      <c r="H22" s="83">
        <f t="shared" si="4"/>
        <v>0</v>
      </c>
      <c r="I22" s="84"/>
      <c r="J22" s="70"/>
      <c r="K22" s="72">
        <f t="shared" si="1"/>
        <v>0</v>
      </c>
      <c r="L22" s="2"/>
      <c r="M22" s="2"/>
      <c r="N22" s="2"/>
      <c r="O22" s="2"/>
      <c r="P22" s="2"/>
      <c r="Q22" s="2"/>
    </row>
    <row r="23">
      <c r="A23" s="62"/>
      <c r="B23" s="87"/>
      <c r="C23" s="75">
        <v>0.0</v>
      </c>
      <c r="D23" s="77"/>
      <c r="E23" s="80">
        <f t="shared" si="5"/>
        <v>0</v>
      </c>
      <c r="F23" s="81"/>
      <c r="G23" s="83">
        <f t="shared" si="3"/>
        <v>0</v>
      </c>
      <c r="H23" s="83">
        <f t="shared" si="4"/>
        <v>0</v>
      </c>
      <c r="I23" s="84"/>
      <c r="J23" s="70"/>
      <c r="K23" s="72">
        <f t="shared" si="1"/>
        <v>0</v>
      </c>
      <c r="L23" s="2"/>
      <c r="M23" s="2"/>
      <c r="N23" s="2"/>
      <c r="O23" s="2"/>
      <c r="P23" s="2"/>
      <c r="Q23" s="2"/>
    </row>
    <row r="24">
      <c r="A24" s="62"/>
      <c r="B24" s="87"/>
      <c r="C24" s="75">
        <v>0.0</v>
      </c>
      <c r="D24" s="77"/>
      <c r="E24" s="80">
        <f t="shared" si="5"/>
        <v>0</v>
      </c>
      <c r="F24" s="81"/>
      <c r="G24" s="83">
        <f t="shared" si="3"/>
        <v>0</v>
      </c>
      <c r="H24" s="83">
        <f t="shared" si="4"/>
        <v>0</v>
      </c>
      <c r="I24" s="84"/>
      <c r="J24" s="70"/>
      <c r="K24" s="72">
        <f t="shared" si="1"/>
        <v>0</v>
      </c>
      <c r="L24" s="2"/>
      <c r="M24" s="2"/>
      <c r="N24" s="2"/>
      <c r="O24" s="2"/>
      <c r="P24" s="2"/>
      <c r="Q24" s="2"/>
    </row>
    <row r="25">
      <c r="A25" s="121"/>
      <c r="B25" s="87"/>
      <c r="C25" s="75">
        <v>0.0</v>
      </c>
      <c r="D25" s="77"/>
      <c r="E25" s="80">
        <f t="shared" si="5"/>
        <v>0</v>
      </c>
      <c r="F25" s="81"/>
      <c r="G25" s="83">
        <f t="shared" si="3"/>
        <v>0</v>
      </c>
      <c r="H25" s="83">
        <f t="shared" si="4"/>
        <v>0</v>
      </c>
      <c r="I25" s="84"/>
      <c r="J25" s="70"/>
      <c r="K25" s="72">
        <f t="shared" si="1"/>
        <v>0</v>
      </c>
      <c r="L25" s="2"/>
      <c r="M25" s="2"/>
      <c r="N25" s="2"/>
      <c r="O25" s="2"/>
      <c r="P25" s="2"/>
      <c r="Q25" s="2"/>
    </row>
    <row r="26">
      <c r="A26" s="121"/>
      <c r="B26" s="73"/>
      <c r="C26" s="75">
        <v>0.0</v>
      </c>
      <c r="D26" s="77"/>
      <c r="E26" s="80">
        <f t="shared" si="5"/>
        <v>0</v>
      </c>
      <c r="F26" s="81"/>
      <c r="G26" s="83">
        <f t="shared" si="3"/>
        <v>0</v>
      </c>
      <c r="H26" s="83">
        <f t="shared" si="4"/>
        <v>0</v>
      </c>
      <c r="I26" s="84"/>
      <c r="J26" s="70"/>
      <c r="K26" s="72">
        <f t="shared" si="1"/>
        <v>0</v>
      </c>
      <c r="L26" s="2"/>
      <c r="M26" s="2"/>
      <c r="N26" s="2"/>
      <c r="O26" s="2"/>
      <c r="P26" s="2"/>
      <c r="Q26" s="2"/>
    </row>
    <row r="27">
      <c r="A27" s="121"/>
      <c r="B27" s="87"/>
      <c r="C27" s="75">
        <v>0.0</v>
      </c>
      <c r="D27" s="77"/>
      <c r="E27" s="80">
        <f t="shared" si="5"/>
        <v>0</v>
      </c>
      <c r="F27" s="81"/>
      <c r="G27" s="83">
        <f t="shared" si="3"/>
        <v>0</v>
      </c>
      <c r="H27" s="83">
        <f t="shared" si="4"/>
        <v>0</v>
      </c>
      <c r="I27" s="84"/>
      <c r="J27" s="70"/>
      <c r="K27" s="72">
        <f t="shared" si="1"/>
        <v>0</v>
      </c>
      <c r="L27" s="2"/>
      <c r="M27" s="2"/>
      <c r="N27" s="2"/>
      <c r="O27" s="2"/>
      <c r="P27" s="2"/>
      <c r="Q27" s="2"/>
    </row>
    <row r="28">
      <c r="A28" s="121"/>
      <c r="B28" s="87"/>
      <c r="C28" s="75">
        <v>0.0</v>
      </c>
      <c r="D28" s="77"/>
      <c r="E28" s="80">
        <f t="shared" si="5"/>
        <v>0</v>
      </c>
      <c r="F28" s="81"/>
      <c r="G28" s="83">
        <f t="shared" si="3"/>
        <v>0</v>
      </c>
      <c r="H28" s="83">
        <f t="shared" si="4"/>
        <v>0</v>
      </c>
      <c r="I28" s="84"/>
      <c r="J28" s="126"/>
      <c r="K28" s="72">
        <f t="shared" si="1"/>
        <v>0</v>
      </c>
      <c r="L28" s="2"/>
      <c r="M28" s="2"/>
      <c r="N28" s="2"/>
      <c r="O28" s="2"/>
      <c r="P28" s="2"/>
      <c r="Q28" s="2"/>
    </row>
    <row r="29">
      <c r="A29" s="62"/>
      <c r="B29" s="87"/>
      <c r="C29" s="75">
        <v>0.0</v>
      </c>
      <c r="D29" s="77"/>
      <c r="E29" s="80">
        <f t="shared" si="5"/>
        <v>0</v>
      </c>
      <c r="F29" s="81"/>
      <c r="G29" s="83">
        <f t="shared" si="3"/>
        <v>0</v>
      </c>
      <c r="H29" s="83">
        <f t="shared" si="4"/>
        <v>0</v>
      </c>
      <c r="I29" s="84"/>
      <c r="J29" s="70"/>
      <c r="K29" s="72">
        <f t="shared" si="1"/>
        <v>0</v>
      </c>
      <c r="L29" s="2"/>
      <c r="M29" s="2"/>
      <c r="N29" s="2"/>
      <c r="O29" s="2"/>
      <c r="P29" s="2"/>
      <c r="Q29" s="2"/>
    </row>
    <row r="30">
      <c r="A30" s="62"/>
      <c r="B30" s="87"/>
      <c r="C30" s="75">
        <v>0.0</v>
      </c>
      <c r="D30" s="77"/>
      <c r="E30" s="80">
        <f t="shared" si="5"/>
        <v>0</v>
      </c>
      <c r="F30" s="81"/>
      <c r="G30" s="83">
        <f t="shared" si="3"/>
        <v>0</v>
      </c>
      <c r="H30" s="83">
        <f t="shared" si="4"/>
        <v>0</v>
      </c>
      <c r="I30" s="84"/>
      <c r="J30" s="70"/>
      <c r="K30" s="72">
        <f t="shared" si="1"/>
        <v>0</v>
      </c>
      <c r="L30" s="2"/>
      <c r="M30" s="2"/>
      <c r="N30" s="2"/>
      <c r="O30" s="2"/>
      <c r="P30" s="2"/>
      <c r="Q30" s="2"/>
    </row>
    <row r="31">
      <c r="A31" s="62"/>
      <c r="B31" s="87"/>
      <c r="C31" s="75">
        <v>0.0</v>
      </c>
      <c r="D31" s="77"/>
      <c r="E31" s="80">
        <f t="shared" si="5"/>
        <v>0</v>
      </c>
      <c r="F31" s="81"/>
      <c r="G31" s="83">
        <f t="shared" si="3"/>
        <v>0</v>
      </c>
      <c r="H31" s="83">
        <f t="shared" si="4"/>
        <v>0</v>
      </c>
      <c r="I31" s="84"/>
      <c r="J31" s="70"/>
      <c r="K31" s="72">
        <f t="shared" si="1"/>
        <v>0</v>
      </c>
      <c r="L31" s="2"/>
      <c r="M31" s="2"/>
      <c r="N31" s="2"/>
      <c r="O31" s="2"/>
      <c r="P31" s="2"/>
      <c r="Q31" s="2"/>
    </row>
    <row r="32">
      <c r="A32" s="62"/>
      <c r="B32" s="73"/>
      <c r="C32" s="75">
        <v>0.0</v>
      </c>
      <c r="D32" s="77"/>
      <c r="E32" s="80">
        <f t="shared" si="5"/>
        <v>0</v>
      </c>
      <c r="F32" s="81"/>
      <c r="G32" s="83">
        <f t="shared" si="3"/>
        <v>0</v>
      </c>
      <c r="H32" s="83">
        <f t="shared" si="4"/>
        <v>0</v>
      </c>
      <c r="I32" s="84"/>
      <c r="J32" s="70"/>
      <c r="K32" s="72">
        <f t="shared" si="1"/>
        <v>0</v>
      </c>
      <c r="L32" s="2"/>
      <c r="M32" s="2"/>
      <c r="N32" s="2"/>
      <c r="O32" s="2"/>
      <c r="P32" s="2"/>
      <c r="Q32" s="2"/>
    </row>
    <row r="33">
      <c r="A33" s="62"/>
      <c r="B33" s="87"/>
      <c r="C33" s="75">
        <v>0.0</v>
      </c>
      <c r="D33" s="77"/>
      <c r="E33" s="80">
        <f t="shared" si="5"/>
        <v>0</v>
      </c>
      <c r="F33" s="81"/>
      <c r="G33" s="83">
        <f t="shared" si="3"/>
        <v>0</v>
      </c>
      <c r="H33" s="83">
        <f t="shared" si="4"/>
        <v>0</v>
      </c>
      <c r="I33" s="84"/>
      <c r="J33" s="70"/>
      <c r="K33" s="72">
        <f t="shared" si="1"/>
        <v>0</v>
      </c>
      <c r="L33" s="2"/>
      <c r="M33" s="2"/>
      <c r="N33" s="2"/>
      <c r="O33" s="2"/>
      <c r="P33" s="2"/>
      <c r="Q33" s="2"/>
    </row>
    <row r="34">
      <c r="A34" s="62"/>
      <c r="B34" s="87"/>
      <c r="C34" s="75">
        <v>0.0</v>
      </c>
      <c r="D34" s="77"/>
      <c r="E34" s="80">
        <f t="shared" si="5"/>
        <v>0</v>
      </c>
      <c r="F34" s="81"/>
      <c r="G34" s="83">
        <f t="shared" si="3"/>
        <v>0</v>
      </c>
      <c r="H34" s="83">
        <f t="shared" si="4"/>
        <v>0</v>
      </c>
      <c r="I34" s="84"/>
      <c r="J34" s="70"/>
      <c r="K34" s="72">
        <f t="shared" si="1"/>
        <v>0</v>
      </c>
      <c r="L34" s="2"/>
      <c r="M34" s="2"/>
      <c r="N34" s="2"/>
      <c r="O34" s="2"/>
      <c r="P34" s="2"/>
      <c r="Q34" s="2"/>
    </row>
    <row r="35">
      <c r="A35" s="62"/>
      <c r="B35" s="87"/>
      <c r="C35" s="75">
        <v>0.0</v>
      </c>
      <c r="D35" s="77"/>
      <c r="E35" s="80">
        <f t="shared" si="5"/>
        <v>0</v>
      </c>
      <c r="F35" s="81"/>
      <c r="G35" s="83">
        <f t="shared" si="3"/>
        <v>0</v>
      </c>
      <c r="H35" s="83">
        <f t="shared" si="4"/>
        <v>0</v>
      </c>
      <c r="I35" s="84"/>
      <c r="J35" s="70"/>
      <c r="K35" s="72">
        <f t="shared" si="1"/>
        <v>0</v>
      </c>
      <c r="L35" s="2"/>
      <c r="M35" s="2"/>
      <c r="N35" s="2"/>
      <c r="O35" s="2"/>
      <c r="P35" s="2"/>
      <c r="Q35" s="2"/>
    </row>
    <row r="36">
      <c r="A36" s="62"/>
      <c r="B36" s="87"/>
      <c r="C36" s="75">
        <v>0.0</v>
      </c>
      <c r="D36" s="77"/>
      <c r="E36" s="80">
        <f t="shared" si="5"/>
        <v>0</v>
      </c>
      <c r="F36" s="81"/>
      <c r="G36" s="83">
        <f t="shared" si="3"/>
        <v>0</v>
      </c>
      <c r="H36" s="83">
        <f t="shared" si="4"/>
        <v>0</v>
      </c>
      <c r="I36" s="84"/>
      <c r="J36" s="70"/>
      <c r="K36" s="72">
        <f t="shared" si="1"/>
        <v>0</v>
      </c>
      <c r="L36" s="2"/>
      <c r="M36" s="2"/>
      <c r="N36" s="2"/>
      <c r="O36" s="2"/>
      <c r="P36" s="2"/>
      <c r="Q36" s="2"/>
    </row>
    <row r="37">
      <c r="A37" s="62"/>
      <c r="B37" s="87"/>
      <c r="C37" s="75">
        <v>0.0</v>
      </c>
      <c r="D37" s="77"/>
      <c r="E37" s="80">
        <f t="shared" si="5"/>
        <v>0</v>
      </c>
      <c r="F37" s="81"/>
      <c r="G37" s="83">
        <f t="shared" si="3"/>
        <v>0</v>
      </c>
      <c r="H37" s="83">
        <f t="shared" si="4"/>
        <v>0</v>
      </c>
      <c r="I37" s="84"/>
      <c r="J37" s="70"/>
      <c r="K37" s="72">
        <f t="shared" si="1"/>
        <v>0</v>
      </c>
      <c r="L37" s="2"/>
      <c r="M37" s="2"/>
      <c r="N37" s="2"/>
      <c r="O37" s="2"/>
      <c r="P37" s="2"/>
      <c r="Q37" s="2"/>
    </row>
    <row r="38">
      <c r="A38" s="62"/>
      <c r="B38" s="73"/>
      <c r="C38" s="75">
        <v>0.0</v>
      </c>
      <c r="D38" s="77"/>
      <c r="E38" s="80">
        <f t="shared" si="5"/>
        <v>0</v>
      </c>
      <c r="F38" s="81"/>
      <c r="G38" s="83">
        <f t="shared" si="3"/>
        <v>0</v>
      </c>
      <c r="H38" s="83">
        <f t="shared" si="4"/>
        <v>0</v>
      </c>
      <c r="I38" s="84"/>
      <c r="J38" s="70"/>
      <c r="K38" s="72">
        <f t="shared" si="1"/>
        <v>0</v>
      </c>
      <c r="L38" s="2"/>
      <c r="M38" s="2"/>
      <c r="N38" s="2"/>
      <c r="O38" s="2"/>
      <c r="P38" s="2"/>
      <c r="Q38" s="2"/>
    </row>
    <row r="39">
      <c r="A39" s="62"/>
      <c r="B39" s="87"/>
      <c r="C39" s="75">
        <v>0.0</v>
      </c>
      <c r="D39" s="77"/>
      <c r="E39" s="80">
        <f t="shared" si="5"/>
        <v>0</v>
      </c>
      <c r="F39" s="81"/>
      <c r="G39" s="83">
        <f t="shared" si="3"/>
        <v>0</v>
      </c>
      <c r="H39" s="83">
        <f t="shared" si="4"/>
        <v>0</v>
      </c>
      <c r="I39" s="84"/>
      <c r="J39" s="70"/>
      <c r="K39" s="72">
        <f t="shared" si="1"/>
        <v>0</v>
      </c>
      <c r="L39" s="2"/>
      <c r="M39" s="2"/>
      <c r="N39" s="2"/>
      <c r="O39" s="2"/>
      <c r="P39" s="2"/>
      <c r="Q39" s="2"/>
    </row>
    <row r="40">
      <c r="A40" s="62"/>
      <c r="B40" s="87"/>
      <c r="C40" s="75">
        <v>0.0</v>
      </c>
      <c r="D40" s="77"/>
      <c r="E40" s="80">
        <f t="shared" si="5"/>
        <v>0</v>
      </c>
      <c r="F40" s="81"/>
      <c r="G40" s="83">
        <f t="shared" si="3"/>
        <v>0</v>
      </c>
      <c r="H40" s="83">
        <f t="shared" si="4"/>
        <v>0</v>
      </c>
      <c r="I40" s="84"/>
      <c r="J40" s="126"/>
      <c r="K40" s="72">
        <f t="shared" si="1"/>
        <v>0</v>
      </c>
      <c r="L40" s="2"/>
      <c r="M40" s="2"/>
      <c r="N40" s="2"/>
      <c r="O40" s="2"/>
      <c r="P40" s="2"/>
      <c r="Q40" s="2"/>
    </row>
    <row r="41">
      <c r="A41" s="62"/>
      <c r="B41" s="87"/>
      <c r="C41" s="75">
        <v>0.0</v>
      </c>
      <c r="D41" s="77"/>
      <c r="E41" s="80">
        <f t="shared" si="5"/>
        <v>0</v>
      </c>
      <c r="F41" s="81"/>
      <c r="G41" s="83">
        <f t="shared" si="3"/>
        <v>0</v>
      </c>
      <c r="H41" s="83">
        <f t="shared" si="4"/>
        <v>0</v>
      </c>
      <c r="I41" s="84"/>
      <c r="J41" s="70"/>
      <c r="K41" s="72">
        <f t="shared" si="1"/>
        <v>0</v>
      </c>
      <c r="L41" s="2"/>
      <c r="M41" s="2"/>
      <c r="N41" s="2"/>
      <c r="O41" s="2"/>
      <c r="P41" s="2"/>
      <c r="Q41" s="2"/>
    </row>
    <row r="42">
      <c r="A42" s="62"/>
      <c r="B42" s="87"/>
      <c r="C42" s="75">
        <v>0.0</v>
      </c>
      <c r="D42" s="77"/>
      <c r="E42" s="80">
        <f t="shared" si="5"/>
        <v>0</v>
      </c>
      <c r="F42" s="81"/>
      <c r="G42" s="83">
        <f t="shared" si="3"/>
        <v>0</v>
      </c>
      <c r="H42" s="83">
        <f t="shared" si="4"/>
        <v>0</v>
      </c>
      <c r="I42" s="84"/>
      <c r="J42" s="70"/>
      <c r="K42" s="72">
        <f t="shared" si="1"/>
        <v>0</v>
      </c>
      <c r="L42" s="2"/>
      <c r="M42" s="2"/>
      <c r="N42" s="2"/>
      <c r="O42" s="2"/>
      <c r="P42" s="2"/>
      <c r="Q42" s="2"/>
    </row>
    <row r="43">
      <c r="A43" s="62"/>
      <c r="B43" s="87"/>
      <c r="C43" s="75">
        <v>0.0</v>
      </c>
      <c r="D43" s="77"/>
      <c r="E43" s="80">
        <f t="shared" si="5"/>
        <v>0</v>
      </c>
      <c r="F43" s="81"/>
      <c r="G43" s="83">
        <f t="shared" si="3"/>
        <v>0</v>
      </c>
      <c r="H43" s="83">
        <f t="shared" si="4"/>
        <v>0</v>
      </c>
      <c r="I43" s="84"/>
      <c r="J43" s="70"/>
      <c r="K43" s="72">
        <f t="shared" si="1"/>
        <v>0</v>
      </c>
      <c r="L43" s="2"/>
      <c r="M43" s="2"/>
      <c r="N43" s="2"/>
      <c r="O43" s="2"/>
      <c r="P43" s="2"/>
      <c r="Q43" s="2"/>
    </row>
    <row r="44">
      <c r="A44" s="62"/>
      <c r="B44" s="87"/>
      <c r="C44" s="129"/>
      <c r="D44" s="130"/>
      <c r="E44" s="131"/>
      <c r="F44" s="132"/>
      <c r="G44" s="83"/>
      <c r="H44" s="83"/>
      <c r="I44" s="133"/>
      <c r="J44" s="133"/>
      <c r="K44" s="72"/>
      <c r="L44" s="2"/>
      <c r="M44" s="2"/>
      <c r="N44" s="2"/>
      <c r="O44" s="2"/>
      <c r="P44" s="2"/>
      <c r="Q44" s="2"/>
    </row>
    <row r="45">
      <c r="A45" s="62"/>
      <c r="B45" s="134"/>
      <c r="C45" s="129"/>
      <c r="D45" s="130"/>
      <c r="E45" s="135"/>
      <c r="F45" s="136">
        <v>0.0</v>
      </c>
      <c r="G45" s="83">
        <f t="shared" ref="G45:G47" si="6">SUM(E45+F45)</f>
        <v>0</v>
      </c>
      <c r="H45" s="137">
        <v>0.0</v>
      </c>
      <c r="I45" s="138"/>
      <c r="J45" s="136"/>
      <c r="K45" s="72">
        <f>H45*0.1</f>
        <v>0</v>
      </c>
      <c r="L45" s="2"/>
      <c r="M45" s="2"/>
      <c r="N45" s="2"/>
      <c r="O45" s="2"/>
      <c r="P45" s="2"/>
      <c r="Q45" s="2"/>
    </row>
    <row r="46">
      <c r="A46" s="62"/>
      <c r="B46" s="134"/>
      <c r="C46" s="129"/>
      <c r="D46" s="130"/>
      <c r="E46" s="135"/>
      <c r="F46" s="136">
        <v>0.0</v>
      </c>
      <c r="G46" s="83">
        <f t="shared" si="6"/>
        <v>0</v>
      </c>
      <c r="H46" s="137">
        <v>0.0</v>
      </c>
      <c r="I46" s="133"/>
      <c r="J46" s="136"/>
      <c r="K46" s="72"/>
      <c r="L46" s="2"/>
      <c r="M46" s="2"/>
      <c r="N46" s="2"/>
      <c r="O46" s="2"/>
      <c r="P46" s="2"/>
      <c r="Q46" s="2"/>
    </row>
    <row r="47">
      <c r="A47" s="62"/>
      <c r="B47" s="134"/>
      <c r="C47" s="129"/>
      <c r="D47" s="130"/>
      <c r="E47" s="135"/>
      <c r="F47" s="136"/>
      <c r="G47" s="83">
        <f t="shared" si="6"/>
        <v>0</v>
      </c>
      <c r="H47" s="137">
        <v>0.0</v>
      </c>
      <c r="I47" s="133"/>
      <c r="J47" s="136"/>
      <c r="K47" s="72"/>
      <c r="L47" s="2"/>
      <c r="M47" s="2"/>
      <c r="N47" s="2"/>
      <c r="O47" s="2"/>
      <c r="P47" s="2"/>
      <c r="Q47" s="2"/>
    </row>
    <row r="48">
      <c r="A48" s="62"/>
      <c r="B48" s="87"/>
      <c r="C48" s="129"/>
      <c r="D48" s="130"/>
      <c r="E48" s="131"/>
      <c r="F48" s="132"/>
      <c r="G48" s="131"/>
      <c r="H48" s="131"/>
      <c r="I48" s="133"/>
      <c r="J48" s="133"/>
      <c r="K48" s="72">
        <f>H48*0.1</f>
        <v>0</v>
      </c>
      <c r="L48" s="2"/>
      <c r="M48" s="2"/>
      <c r="N48" s="2"/>
      <c r="O48" s="2"/>
      <c r="P48" s="2"/>
      <c r="Q48" s="2"/>
    </row>
    <row r="49">
      <c r="A49" s="139"/>
      <c r="B49" s="140" t="s">
        <v>107</v>
      </c>
      <c r="C49" s="140">
        <f>SUM(C15+C24+C37+C41)</f>
        <v>0</v>
      </c>
      <c r="D49" s="141"/>
      <c r="E49" s="142">
        <f t="shared" ref="E49:K49" si="7">SUM(E14:E48)</f>
        <v>0</v>
      </c>
      <c r="F49" s="142">
        <f t="shared" si="7"/>
        <v>0</v>
      </c>
      <c r="G49" s="142">
        <f t="shared" si="7"/>
        <v>0</v>
      </c>
      <c r="H49" s="142">
        <f t="shared" si="7"/>
        <v>0</v>
      </c>
      <c r="I49" s="142">
        <f t="shared" si="7"/>
        <v>0</v>
      </c>
      <c r="J49" s="142">
        <f t="shared" si="7"/>
        <v>0</v>
      </c>
      <c r="K49" s="142">
        <f t="shared" si="7"/>
        <v>0</v>
      </c>
      <c r="L49" s="2"/>
      <c r="M49" s="2"/>
      <c r="N49" s="2"/>
      <c r="O49" s="2"/>
      <c r="P49" s="2"/>
      <c r="Q49" s="2"/>
    </row>
    <row r="50">
      <c r="A50" s="143"/>
      <c r="B50" s="143"/>
      <c r="C50" s="143"/>
      <c r="D50" s="143"/>
      <c r="E50" s="144"/>
      <c r="F50" s="145"/>
      <c r="G50" s="145"/>
      <c r="H50" s="145"/>
      <c r="I50" s="146"/>
      <c r="J50" s="145"/>
      <c r="K50" s="147"/>
      <c r="L50" s="2"/>
      <c r="M50" s="2"/>
      <c r="N50" s="2"/>
      <c r="O50" s="2"/>
      <c r="P50" s="2"/>
      <c r="Q50" s="2"/>
    </row>
    <row r="51">
      <c r="A51" s="148"/>
      <c r="B51" s="149"/>
      <c r="C51" s="149"/>
      <c r="D51" s="149"/>
      <c r="E51" s="58"/>
      <c r="F51" s="41"/>
      <c r="G51" s="58"/>
      <c r="H51" s="58"/>
      <c r="I51" s="150"/>
      <c r="J51" s="58"/>
      <c r="K51" s="147"/>
      <c r="L51" s="2"/>
      <c r="M51" s="2"/>
      <c r="N51" s="2"/>
      <c r="O51" s="2"/>
      <c r="P51" s="2"/>
      <c r="Q51" s="2"/>
    </row>
    <row r="52">
      <c r="A52" s="151"/>
      <c r="B52" s="152" t="s">
        <v>108</v>
      </c>
      <c r="C52" s="151"/>
      <c r="D52" s="151"/>
      <c r="E52" s="153">
        <f t="shared" ref="E52:K52" si="8">SUM(E49)</f>
        <v>0</v>
      </c>
      <c r="F52" s="153">
        <f t="shared" si="8"/>
        <v>0</v>
      </c>
      <c r="G52" s="153">
        <f t="shared" si="8"/>
        <v>0</v>
      </c>
      <c r="H52" s="153">
        <f t="shared" si="8"/>
        <v>0</v>
      </c>
      <c r="I52" s="153">
        <f t="shared" si="8"/>
        <v>0</v>
      </c>
      <c r="J52" s="153">
        <f t="shared" si="8"/>
        <v>0</v>
      </c>
      <c r="K52" s="153">
        <f t="shared" si="8"/>
        <v>0</v>
      </c>
      <c r="L52" s="2"/>
      <c r="M52" s="2"/>
      <c r="N52" s="2"/>
      <c r="O52" s="2"/>
      <c r="P52" s="2"/>
      <c r="Q52" s="2"/>
    </row>
    <row r="53">
      <c r="A53" s="22"/>
      <c r="B53" s="22"/>
      <c r="C53" s="22"/>
      <c r="D53" s="22"/>
      <c r="E53" s="22"/>
      <c r="F53" s="22"/>
      <c r="G53" s="24"/>
      <c r="H53" s="24"/>
      <c r="I53" s="22"/>
      <c r="J53" s="22"/>
      <c r="K53" s="22"/>
      <c r="L53" s="2"/>
      <c r="M53" s="2"/>
      <c r="N53" s="2"/>
      <c r="O53" s="2"/>
      <c r="P53" s="2"/>
      <c r="Q53" s="2"/>
    </row>
    <row r="54">
      <c r="A54" s="2"/>
      <c r="B54" s="50" t="s">
        <v>109</v>
      </c>
      <c r="C54" s="2"/>
      <c r="D54" s="2"/>
      <c r="E54" s="2"/>
      <c r="F54" s="2"/>
      <c r="G54" s="24"/>
      <c r="H54" s="24"/>
      <c r="I54" s="2"/>
      <c r="J54" s="2"/>
      <c r="K54" s="2"/>
      <c r="L54" s="2"/>
      <c r="M54" s="2"/>
      <c r="N54" s="2"/>
      <c r="O54" s="2"/>
      <c r="P54" s="2"/>
      <c r="Q54" s="2"/>
    </row>
    <row r="55">
      <c r="A55" s="2"/>
      <c r="B55" s="2"/>
      <c r="C55" s="2"/>
      <c r="D55" s="2"/>
      <c r="E55" s="2"/>
      <c r="F55" s="2"/>
      <c r="G55" s="24"/>
      <c r="H55" s="24"/>
      <c r="I55" s="2"/>
      <c r="J55" s="2"/>
      <c r="K55" s="2"/>
      <c r="L55" s="2"/>
      <c r="M55" s="2"/>
      <c r="N55" s="2"/>
      <c r="O55" s="2"/>
      <c r="P55" s="2"/>
      <c r="Q55" s="2"/>
    </row>
    <row r="56">
      <c r="A56" s="154"/>
      <c r="B56" s="154"/>
      <c r="C56" s="154"/>
      <c r="D56" s="154"/>
      <c r="E56" s="155"/>
      <c r="F56" s="156"/>
      <c r="G56" s="156"/>
      <c r="H56" s="156"/>
      <c r="I56" s="156"/>
      <c r="J56" s="156"/>
      <c r="K56" s="156"/>
      <c r="L56" s="2"/>
      <c r="M56" s="2"/>
      <c r="N56" s="2"/>
      <c r="O56" s="2"/>
      <c r="P56" s="2"/>
      <c r="Q56" s="2"/>
    </row>
    <row r="57">
      <c r="A57" s="154"/>
      <c r="B57" s="154"/>
      <c r="C57" s="154"/>
      <c r="D57" s="154"/>
      <c r="E57" s="155"/>
      <c r="F57" s="156"/>
      <c r="G57" s="156"/>
      <c r="H57" s="156"/>
      <c r="I57" s="156"/>
      <c r="J57" s="157" t="s">
        <v>110</v>
      </c>
      <c r="K57" s="158">
        <f>J52*0.9</f>
        <v>0</v>
      </c>
      <c r="L57" s="2"/>
      <c r="M57" s="2"/>
      <c r="N57" s="2"/>
      <c r="O57" s="2"/>
      <c r="P57" s="2"/>
      <c r="Q57" s="2"/>
    </row>
    <row r="58">
      <c r="A58" s="154"/>
      <c r="B58" s="154"/>
      <c r="C58" s="154"/>
      <c r="D58" s="154"/>
      <c r="E58" s="155"/>
      <c r="F58" s="156"/>
      <c r="G58" s="156"/>
      <c r="H58" s="156"/>
      <c r="I58" s="156"/>
      <c r="J58" s="157" t="s">
        <v>111</v>
      </c>
      <c r="K58" s="158">
        <f>H52-K52</f>
        <v>0</v>
      </c>
      <c r="L58" s="2"/>
      <c r="M58" s="2"/>
      <c r="N58" s="2"/>
      <c r="O58" s="2"/>
      <c r="P58" s="2"/>
      <c r="Q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